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95" yWindow="30" windowWidth="13260" windowHeight="9210" activeTab="1"/>
  </bookViews>
  <sheets>
    <sheet name="Erläuterungen" sheetId="1" r:id="rId1"/>
    <sheet name="Nutzwertanalyse" sheetId="2" r:id="rId2"/>
    <sheet name="Paarvergleich" sheetId="3" r:id="rId3"/>
  </sheets>
  <definedNames>
    <definedName name="Art">'Nutzwertanalyse'!$B$8</definedName>
    <definedName name="_xlnm.Print_Titles" localSheetId="1">'Nutzwertanalyse'!$A:$B,'Nutzwertanalyse'!$1:$8</definedName>
    <definedName name="Folgen">'Nutzwertanalyse'!$C$8</definedName>
  </definedNames>
  <calcPr fullCalcOnLoad="1"/>
</workbook>
</file>

<file path=xl/sharedStrings.xml><?xml version="1.0" encoding="utf-8"?>
<sst xmlns="http://schemas.openxmlformats.org/spreadsheetml/2006/main" count="170" uniqueCount="101">
  <si>
    <t>Projektname</t>
  </si>
  <si>
    <t>Nutzwert</t>
  </si>
  <si>
    <t>Gesamtnutzen</t>
  </si>
  <si>
    <t>Team:</t>
  </si>
  <si>
    <t>Beurteilungsgegenstand</t>
  </si>
  <si>
    <t>Farbig hinterlegte Bereiche:</t>
  </si>
  <si>
    <t>Datum:</t>
  </si>
  <si>
    <t>dd.mm.yyyy</t>
  </si>
  <si>
    <r>
      <t xml:space="preserve">Gewichtung BK 
</t>
    </r>
    <r>
      <rPr>
        <sz val="10"/>
        <rFont val="Arial"/>
        <family val="2"/>
      </rPr>
      <t>(GBK)</t>
    </r>
  </si>
  <si>
    <r>
      <t>Beurteilungskriterien</t>
    </r>
    <r>
      <rPr>
        <sz val="10"/>
        <rFont val="Arial"/>
        <family val="2"/>
      </rPr>
      <t xml:space="preserve"> (BK)</t>
    </r>
  </si>
  <si>
    <r>
      <t xml:space="preserve">Nutzwert 
</t>
    </r>
    <r>
      <rPr>
        <sz val="10"/>
        <rFont val="Arial"/>
        <family val="2"/>
      </rPr>
      <t>(NW)</t>
    </r>
  </si>
  <si>
    <r>
      <t xml:space="preserve">gew. Nutzwert
</t>
    </r>
    <r>
      <rPr>
        <sz val="10"/>
        <rFont val="Arial"/>
        <family val="2"/>
      </rPr>
      <t>GNW= GBK*NW</t>
    </r>
  </si>
  <si>
    <t>Summe</t>
  </si>
  <si>
    <t>Rang</t>
  </si>
  <si>
    <t>Gewichtung</t>
  </si>
  <si>
    <t>Kann manuell eingegeben werden, das Formblatt übernimmt jedoch standardmässig die mittels</t>
  </si>
  <si>
    <t>Gewichtung BK:</t>
  </si>
  <si>
    <t>Blattschutz:</t>
  </si>
  <si>
    <t>Paarvergleich</t>
  </si>
  <si>
    <t>Angaben Formularkopf:</t>
  </si>
  <si>
    <t>können jedoch überschrieben werden.</t>
  </si>
  <si>
    <t>Hier kann der höchste Beziehungswert definiert werden:</t>
  </si>
  <si>
    <t xml:space="preserve">   (Normalfall: 2 für 3 Beurteilungsstufen)</t>
  </si>
  <si>
    <t xml:space="preserve">Die zu vergleichenden Merkmale (Kriterien) werden standardmässig aus Formularblatt "Nutzwertanalyse" </t>
  </si>
  <si>
    <t>übernommen, können jedoch überschrieben werden.</t>
  </si>
  <si>
    <t>Beziehungswert:</t>
  </si>
  <si>
    <t>Erläuterungen "Nutzwertanalyse" und "Paarvergleich"</t>
  </si>
  <si>
    <t>Zu vergleichende Merkmale (1. Spalte):</t>
  </si>
  <si>
    <t>"Spiegelung" der Bewertungen:</t>
  </si>
  <si>
    <t>Nutzwertanalyse</t>
  </si>
  <si>
    <t>Rangierung:</t>
  </si>
  <si>
    <r>
      <t xml:space="preserve">Die Variante mit der höchsten Punkzahl ist mit einem </t>
    </r>
    <r>
      <rPr>
        <b/>
        <sz val="10"/>
        <color indexed="57"/>
        <rFont val="Arial"/>
        <family val="2"/>
      </rPr>
      <t>grün</t>
    </r>
    <r>
      <rPr>
        <sz val="10"/>
        <rFont val="Arial"/>
        <family val="0"/>
      </rPr>
      <t xml:space="preserve"> hinterlegten Punktetotal gekennzeichnet.</t>
    </r>
  </si>
  <si>
    <r>
      <t>Die Variante mit der tiefsten Punkzahl ist mit einem</t>
    </r>
    <r>
      <rPr>
        <sz val="10"/>
        <color indexed="14"/>
        <rFont val="Arial"/>
        <family val="2"/>
      </rPr>
      <t xml:space="preserve"> </t>
    </r>
    <r>
      <rPr>
        <b/>
        <sz val="10"/>
        <color indexed="14"/>
        <rFont val="Arial"/>
        <family val="2"/>
      </rPr>
      <t xml:space="preserve">rot </t>
    </r>
    <r>
      <rPr>
        <sz val="10"/>
        <rFont val="Arial"/>
        <family val="0"/>
      </rPr>
      <t>hinterlegten Punktetotal gekennzeichnet.</t>
    </r>
  </si>
  <si>
    <t>Der Rang wird aufgrund der Summentotale berechnet: höchstes Total enspricht Rang 1.</t>
  </si>
  <si>
    <t>Formblatt "Paarvergleich" ermittelten Gewichtungen.</t>
  </si>
  <si>
    <t>Diese Angaben werden aus  Formularblatt "Nutzwertanalyse" standardmässig übernommen,</t>
  </si>
  <si>
    <t>eine "ungerade" Beurteilungsskala ist zu bevorzugen.</t>
  </si>
  <si>
    <t>Gleiche Zeilentotale erhalten den gleichen Rang, der vorherige oder nachfolgende Rang wird nicht vergeben.</t>
  </si>
  <si>
    <t>nur Zeilen berücksichtigt, die einen Kriteriumswert enthalten.</t>
  </si>
  <si>
    <t xml:space="preserve">Im Formblatt erfolgt die Spiegelung automatisch. Bei der zeilenweise Summenbildung werden jedoch </t>
  </si>
  <si>
    <t>Die geschützten Bereiche sind farblich hinterlegt (generell grau, mit Ausnahme der letzten Zeile).</t>
  </si>
  <si>
    <t>Die geschützten Bereiche sind farblich hinterlegt (Ausnahme Spalte "Rang", die ebenfalls geschützt ist).</t>
  </si>
  <si>
    <t>Sie werden automatisch in die 1. Zeile übertragen (können dort nicht überschrieben werden).</t>
  </si>
  <si>
    <t>Für eine 5 stufige Beurteilung ist der Beziehungswert 4,</t>
  </si>
  <si>
    <t>WM 2010: Wer wird Weltmeister</t>
  </si>
  <si>
    <t>teilnehmende Nationalmannschaften</t>
  </si>
  <si>
    <t>Algerien</t>
  </si>
  <si>
    <t>Argentinien</t>
  </si>
  <si>
    <t>Australien</t>
  </si>
  <si>
    <t>Brasilien</t>
  </si>
  <si>
    <t>Chile</t>
  </si>
  <si>
    <t>Dänemark</t>
  </si>
  <si>
    <t>Deutschland</t>
  </si>
  <si>
    <t>Elfenbeinküste</t>
  </si>
  <si>
    <t>England</t>
  </si>
  <si>
    <t>Frankreich</t>
  </si>
  <si>
    <t>Ghana</t>
  </si>
  <si>
    <t>Griechenland</t>
  </si>
  <si>
    <t>Honduras</t>
  </si>
  <si>
    <t>Italien</t>
  </si>
  <si>
    <t>Japan</t>
  </si>
  <si>
    <t>Kamerun</t>
  </si>
  <si>
    <t>Mexiko</t>
  </si>
  <si>
    <t>Neuseeland</t>
  </si>
  <si>
    <t>Niederlande</t>
  </si>
  <si>
    <t>Nigeria</t>
  </si>
  <si>
    <t>Nordkorea</t>
  </si>
  <si>
    <t>Paraguay</t>
  </si>
  <si>
    <t>Portugal</t>
  </si>
  <si>
    <t>Schweiz</t>
  </si>
  <si>
    <t>Serbien</t>
  </si>
  <si>
    <t>Slowakei</t>
  </si>
  <si>
    <t>Slowenien</t>
  </si>
  <si>
    <t>Spanien</t>
  </si>
  <si>
    <t>Südafrika</t>
  </si>
  <si>
    <t>Südkorea</t>
  </si>
  <si>
    <t>Uruguay</t>
  </si>
  <si>
    <t>USA</t>
  </si>
  <si>
    <t>Maradona</t>
  </si>
  <si>
    <t>Beckenbauer</t>
  </si>
  <si>
    <t>Drogba</t>
  </si>
  <si>
    <t>Prognoseteam:</t>
  </si>
  <si>
    <r>
      <t>3-stufige Bewertung:</t>
    </r>
    <r>
      <rPr>
        <sz val="10"/>
        <rFont val="Arial"/>
        <family val="0"/>
      </rPr>
      <t xml:space="preserve">
</t>
    </r>
    <r>
      <rPr>
        <sz val="8"/>
        <rFont val="Arial"/>
        <family val="2"/>
      </rPr>
      <t xml:space="preserve">2: Senkrecht (Spalte A) wichtiger als Waagerecht (Zeile 7)
1: gleichwichtig
0: Waagerecht (Ziele 7) wichtiger als Senkrecht (Spalte A)
</t>
    </r>
    <r>
      <rPr>
        <sz val="10"/>
        <rFont val="Arial"/>
        <family val="0"/>
      </rPr>
      <t xml:space="preserve">
</t>
    </r>
    <r>
      <rPr>
        <b/>
        <sz val="10"/>
        <rFont val="Arial"/>
        <family val="2"/>
      </rPr>
      <t>Kriterien</t>
    </r>
  </si>
  <si>
    <t>Bierkonsum pro Stunde</t>
  </si>
  <si>
    <t>Hühnerhof-Faktor</t>
  </si>
  <si>
    <t>Platt-Spreiz-Senkfuss-Koeffizient</t>
  </si>
  <si>
    <t>Wett-Index</t>
  </si>
  <si>
    <t>Trommelfellplatzkennzahl der Fans</t>
  </si>
  <si>
    <t>Schusskadenz im Supermarkt</t>
  </si>
  <si>
    <t>FIFA-Ranglistenplatz</t>
  </si>
  <si>
    <t>Heimspiel-Stärke</t>
  </si>
  <si>
    <t>Anzahl Schiedsrichter im Kader</t>
  </si>
  <si>
    <t>Hühneraugen-Dichte</t>
  </si>
  <si>
    <t>Hühnerhaufen-Entropie</t>
  </si>
  <si>
    <t>Brustumfang des Trainers</t>
  </si>
  <si>
    <t>Arroganz des Trainers</t>
  </si>
  <si>
    <t>Agressivität des Trikots</t>
  </si>
  <si>
    <t>Wer den Messi hat</t>
  </si>
  <si>
    <t>mittlere PS pro Spieler</t>
  </si>
  <si>
    <t>mittlere Tattoo-Fläche je Spieler</t>
  </si>
  <si>
    <t>Schauspielerisches Talent des Masseurs</t>
  </si>
</sst>
</file>

<file path=xl/styles.xml><?xml version="1.0" encoding="utf-8"?>
<styleSheet xmlns="http://schemas.openxmlformats.org/spreadsheetml/2006/main">
  <numFmts count="20">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0\ &quot;SFr.&quot;;\-#,##0\ &quot;SFr.&quot;"/>
    <numFmt numFmtId="165" formatCode="#,##0\ &quot;SFr.&quot;;[Red]\-#,##0\ &quot;SFr.&quot;"/>
    <numFmt numFmtId="166" formatCode="#,##0.00\ &quot;SFr.&quot;;\-#,##0.00\ &quot;SFr.&quot;"/>
    <numFmt numFmtId="167" formatCode="#,##0.00\ &quot;SFr.&quot;;[Red]\-#,##0.00\ &quot;SFr.&quot;"/>
    <numFmt numFmtId="168" formatCode="_-* #,##0\ &quot;SFr.&quot;_-;\-* #,##0\ &quot;SFr.&quot;_-;_-* &quot;-&quot;\ &quot;SFr.&quot;_-;_-@_-"/>
    <numFmt numFmtId="169" formatCode="_-* #,##0\ _S_F_r_._-;\-* #,##0\ _S_F_r_._-;_-* &quot;-&quot;\ _S_F_r_._-;_-@_-"/>
    <numFmt numFmtId="170" formatCode="_-* #,##0.00\ &quot;SFr.&quot;_-;\-* #,##0.00\ &quot;SFr.&quot;_-;_-* &quot;-&quot;??\ &quot;SFr.&quot;_-;_-@_-"/>
    <numFmt numFmtId="171" formatCode="_-* #,##0.00\ _S_F_r_._-;\-* #,##0.00\ _S_F_r_._-;_-* &quot;-&quot;??\ _S_F_r_._-;_-@_-"/>
    <numFmt numFmtId="172" formatCode="mmm\ yyyy"/>
    <numFmt numFmtId="173" formatCode="0.0%"/>
    <numFmt numFmtId="174" formatCode="0.0"/>
    <numFmt numFmtId="175" formatCode="[$-807]dddd\,\ d\.\ mmmm\ yyyy"/>
  </numFmts>
  <fonts count="12">
    <font>
      <sz val="10"/>
      <name val="Arial"/>
      <family val="0"/>
    </font>
    <font>
      <b/>
      <sz val="10"/>
      <name val="Arial"/>
      <family val="2"/>
    </font>
    <font>
      <b/>
      <sz val="12"/>
      <name val="Arial"/>
      <family val="2"/>
    </font>
    <font>
      <u val="single"/>
      <sz val="10"/>
      <color indexed="12"/>
      <name val="Arial"/>
      <family val="0"/>
    </font>
    <font>
      <u val="single"/>
      <sz val="10"/>
      <color indexed="36"/>
      <name val="Arial"/>
      <family val="0"/>
    </font>
    <font>
      <sz val="8"/>
      <name val="Arial"/>
      <family val="0"/>
    </font>
    <font>
      <b/>
      <sz val="12"/>
      <color indexed="9"/>
      <name val="Arial"/>
      <family val="2"/>
    </font>
    <font>
      <b/>
      <sz val="16"/>
      <name val="Arial"/>
      <family val="2"/>
    </font>
    <font>
      <b/>
      <sz val="10"/>
      <color indexed="57"/>
      <name val="Arial"/>
      <family val="2"/>
    </font>
    <font>
      <sz val="10"/>
      <color indexed="14"/>
      <name val="Arial"/>
      <family val="2"/>
    </font>
    <font>
      <b/>
      <sz val="10"/>
      <color indexed="14"/>
      <name val="Arial"/>
      <family val="2"/>
    </font>
    <font>
      <sz val="10"/>
      <color indexed="9"/>
      <name val="Arial"/>
      <family val="0"/>
    </font>
  </fonts>
  <fills count="6">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1"/>
        <bgColor indexed="64"/>
      </patternFill>
    </fill>
  </fills>
  <borders count="42">
    <border>
      <left/>
      <right/>
      <top/>
      <bottom/>
      <diagonal/>
    </border>
    <border>
      <left style="thin"/>
      <right>
        <color indexed="63"/>
      </right>
      <top style="thin"/>
      <bottom style="double"/>
    </border>
    <border>
      <left style="double"/>
      <right style="thin"/>
      <top style="thin"/>
      <bottom style="double"/>
    </border>
    <border>
      <left style="double"/>
      <right style="thin"/>
      <top>
        <color indexed="63"/>
      </top>
      <bottom style="double"/>
    </border>
    <border>
      <left style="thin"/>
      <right style="double"/>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style="thin"/>
      <right style="double"/>
      <top style="double"/>
      <bottom>
        <color indexed="63"/>
      </bottom>
    </border>
    <border>
      <left style="double"/>
      <right style="thin"/>
      <top style="double"/>
      <bottom style="hair">
        <color indexed="55"/>
      </bottom>
    </border>
    <border>
      <left style="double"/>
      <right style="thin"/>
      <top style="hair">
        <color indexed="55"/>
      </top>
      <bottom style="hair">
        <color indexed="55"/>
      </bottom>
    </border>
    <border>
      <left style="thin"/>
      <right style="thin"/>
      <top style="thin"/>
      <bottom style="thin"/>
    </border>
    <border>
      <left style="thin"/>
      <right style="thin"/>
      <top>
        <color indexed="63"/>
      </top>
      <bottom style="thin"/>
    </border>
    <border>
      <left style="double"/>
      <right style="thin"/>
      <top style="double"/>
      <bottom style="double"/>
    </border>
    <border>
      <left style="thin"/>
      <right style="thin"/>
      <top style="double"/>
      <bottom style="double"/>
    </border>
    <border>
      <left style="thin"/>
      <right style="double"/>
      <top style="double"/>
      <bottom style="double"/>
    </border>
    <border>
      <left style="double"/>
      <right style="double"/>
      <top style="double"/>
      <bottom style="double"/>
    </border>
    <border>
      <left>
        <color indexed="63"/>
      </left>
      <right>
        <color indexed="63"/>
      </right>
      <top style="double"/>
      <bottom style="double"/>
    </border>
    <border diagonalUp="1" diagonalDown="1">
      <left style="double"/>
      <right style="thin"/>
      <top>
        <color indexed="63"/>
      </top>
      <bottom style="thin"/>
      <diagonal style="thin"/>
    </border>
    <border>
      <left style="double"/>
      <right style="double"/>
      <top style="double"/>
      <bottom style="thin"/>
    </border>
    <border>
      <left>
        <color indexed="63"/>
      </left>
      <right>
        <color indexed="63"/>
      </right>
      <top style="double"/>
      <bottom style="thin"/>
    </border>
    <border>
      <left style="thin"/>
      <right style="double"/>
      <top style="double"/>
      <bottom style="thin"/>
    </border>
    <border>
      <left style="double"/>
      <right style="thin"/>
      <top style="thin"/>
      <bottom style="thin"/>
    </border>
    <border diagonalUp="1" diagonalDown="1">
      <left style="thin"/>
      <right style="thin"/>
      <top style="thin"/>
      <bottom style="thin"/>
      <diagonal style="thin"/>
    </border>
    <border>
      <left style="double"/>
      <right style="double"/>
      <top style="thin"/>
      <bottom style="thin"/>
    </border>
    <border>
      <left>
        <color indexed="63"/>
      </left>
      <right>
        <color indexed="63"/>
      </right>
      <top style="thin"/>
      <bottom style="thin"/>
    </border>
    <border>
      <left style="thin"/>
      <right style="double"/>
      <top style="thin"/>
      <bottom style="thin"/>
    </border>
    <border>
      <left style="double"/>
      <right style="double"/>
      <top style="thin"/>
      <bottom style="double"/>
    </border>
    <border>
      <left>
        <color indexed="63"/>
      </left>
      <right>
        <color indexed="63"/>
      </right>
      <top style="thin"/>
      <bottom style="double"/>
    </border>
    <border>
      <left style="thin"/>
      <right style="double"/>
      <top style="thin"/>
      <bottom style="double"/>
    </border>
    <border>
      <left style="double"/>
      <right style="double"/>
      <top>
        <color indexed="63"/>
      </top>
      <bottom>
        <color indexed="63"/>
      </bottom>
    </border>
    <border>
      <left style="double"/>
      <right style="double"/>
      <top>
        <color indexed="63"/>
      </top>
      <bottom style="thin"/>
    </border>
    <border>
      <left style="thin"/>
      <right>
        <color indexed="63"/>
      </right>
      <top style="double"/>
      <bottom style="hair">
        <color indexed="55"/>
      </bottom>
    </border>
    <border>
      <left style="thin"/>
      <right>
        <color indexed="63"/>
      </right>
      <top style="hair">
        <color indexed="55"/>
      </top>
      <bottom style="hair">
        <color indexed="55"/>
      </bottom>
    </border>
    <border>
      <left style="thin"/>
      <right style="double"/>
      <top style="double"/>
      <bottom style="hair">
        <color indexed="55"/>
      </bottom>
    </border>
    <border>
      <left style="thin"/>
      <right style="double"/>
      <top style="hair">
        <color indexed="55"/>
      </top>
      <bottom style="hair">
        <color indexed="55"/>
      </bottom>
    </border>
    <border>
      <left style="thin"/>
      <right style="double"/>
      <top style="hair">
        <color indexed="55"/>
      </top>
      <bottom style="thin"/>
    </border>
    <border>
      <left>
        <color indexed="63"/>
      </left>
      <right style="double"/>
      <top style="double"/>
      <bottom>
        <color indexed="63"/>
      </bottom>
    </border>
    <border>
      <left style="thin"/>
      <right style="thin"/>
      <top style="thin"/>
      <bottom style="double"/>
    </border>
    <border>
      <left style="double"/>
      <right style="thin"/>
      <top style="double"/>
      <bottom style="hair">
        <color indexed="22"/>
      </bottom>
    </border>
    <border>
      <left style="double"/>
      <right style="thin"/>
      <top style="hair">
        <color indexed="22"/>
      </top>
      <bottom style="hair">
        <color indexed="22"/>
      </bottom>
    </border>
    <border>
      <left style="double"/>
      <right style="thin"/>
      <top style="hair">
        <color indexed="22"/>
      </top>
      <bottom style="hair">
        <color indexed="55"/>
      </bottom>
    </border>
    <border>
      <left>
        <color indexed="63"/>
      </left>
      <right>
        <color indexed="63"/>
      </right>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08">
    <xf numFmtId="0" fontId="0" fillId="0" borderId="0" xfId="0" applyAlignment="1">
      <alignment/>
    </xf>
    <xf numFmtId="0" fontId="0" fillId="0" borderId="0" xfId="0" applyAlignment="1">
      <alignment horizontal="right"/>
    </xf>
    <xf numFmtId="0" fontId="2" fillId="0" borderId="0" xfId="0" applyFont="1" applyAlignment="1">
      <alignment/>
    </xf>
    <xf numFmtId="0" fontId="0" fillId="0" borderId="0" xfId="0" applyAlignment="1">
      <alignment vertical="top" wrapText="1"/>
    </xf>
    <xf numFmtId="0" fontId="0" fillId="0" borderId="0" xfId="0" applyAlignment="1">
      <alignment vertical="top"/>
    </xf>
    <xf numFmtId="0" fontId="0" fillId="0" borderId="0" xfId="0" applyBorder="1" applyAlignment="1">
      <alignment/>
    </xf>
    <xf numFmtId="0" fontId="0" fillId="0" borderId="0" xfId="0" applyBorder="1" applyAlignment="1" quotePrefix="1">
      <alignment horizontal="right"/>
    </xf>
    <xf numFmtId="0" fontId="0" fillId="0" borderId="0" xfId="0" applyAlignment="1">
      <alignment horizontal="left"/>
    </xf>
    <xf numFmtId="0" fontId="1" fillId="0" borderId="0" xfId="0" applyFont="1" applyAlignment="1" applyProtection="1">
      <alignment horizontal="center"/>
      <protection locked="0"/>
    </xf>
    <xf numFmtId="0" fontId="1" fillId="0" borderId="0" xfId="0" applyFont="1" applyAlignment="1">
      <alignment horizontal="center"/>
    </xf>
    <xf numFmtId="0" fontId="0" fillId="0" borderId="0" xfId="0" applyAlignment="1" applyProtection="1">
      <alignment vertical="top" wrapText="1"/>
      <protection/>
    </xf>
    <xf numFmtId="0" fontId="0" fillId="0" borderId="0" xfId="0" applyFont="1" applyAlignment="1">
      <alignment/>
    </xf>
    <xf numFmtId="0" fontId="0" fillId="0" borderId="0" xfId="0" applyAlignment="1">
      <alignment shrinkToFit="1"/>
    </xf>
    <xf numFmtId="0" fontId="1" fillId="2" borderId="1" xfId="0" applyFont="1" applyFill="1" applyBorder="1" applyAlignment="1" applyProtection="1">
      <alignment vertical="top" wrapText="1"/>
      <protection locked="0"/>
    </xf>
    <xf numFmtId="0" fontId="1" fillId="2" borderId="2" xfId="0" applyFont="1" applyFill="1" applyBorder="1" applyAlignment="1" applyProtection="1">
      <alignment vertical="top" wrapText="1"/>
      <protection locked="0"/>
    </xf>
    <xf numFmtId="0" fontId="1" fillId="2" borderId="3" xfId="0" applyFont="1" applyFill="1" applyBorder="1" applyAlignment="1">
      <alignment wrapText="1"/>
    </xf>
    <xf numFmtId="0" fontId="1" fillId="2" borderId="4" xfId="0" applyFont="1" applyFill="1" applyBorder="1" applyAlignment="1">
      <alignment wrapText="1"/>
    </xf>
    <xf numFmtId="0" fontId="0" fillId="2" borderId="5" xfId="0" applyFill="1" applyBorder="1" applyAlignment="1" applyProtection="1">
      <alignment shrinkToFit="1"/>
      <protection locked="0"/>
    </xf>
    <xf numFmtId="0" fontId="1" fillId="2" borderId="0" xfId="0" applyFont="1" applyFill="1" applyAlignment="1">
      <alignment/>
    </xf>
    <xf numFmtId="0" fontId="1" fillId="2" borderId="6" xfId="0" applyFont="1" applyFill="1" applyBorder="1" applyAlignment="1">
      <alignment/>
    </xf>
    <xf numFmtId="0" fontId="0" fillId="2" borderId="6" xfId="0" applyFill="1" applyBorder="1" applyAlignment="1">
      <alignment/>
    </xf>
    <xf numFmtId="0" fontId="0" fillId="0" borderId="0" xfId="0" applyFill="1" applyBorder="1" applyAlignment="1">
      <alignment/>
    </xf>
    <xf numFmtId="0" fontId="0" fillId="0" borderId="0" xfId="0" applyFill="1" applyBorder="1" applyAlignment="1" quotePrefix="1">
      <alignment horizontal="right"/>
    </xf>
    <xf numFmtId="0" fontId="0" fillId="0" borderId="0" xfId="0" applyFill="1" applyBorder="1" applyAlignment="1">
      <alignment horizontal="right"/>
    </xf>
    <xf numFmtId="0" fontId="0" fillId="2" borderId="7" xfId="0" applyFill="1" applyBorder="1" applyAlignment="1" applyProtection="1">
      <alignment shrinkToFit="1"/>
      <protection locked="0"/>
    </xf>
    <xf numFmtId="0" fontId="1" fillId="2" borderId="3" xfId="0" applyFont="1" applyFill="1" applyBorder="1" applyAlignment="1">
      <alignment vertical="top"/>
    </xf>
    <xf numFmtId="0" fontId="1" fillId="0" borderId="0" xfId="0" applyFont="1" applyAlignment="1">
      <alignment/>
    </xf>
    <xf numFmtId="0" fontId="0" fillId="0" borderId="8" xfId="0" applyBorder="1" applyAlignment="1" applyProtection="1">
      <alignment vertical="top" wrapText="1"/>
      <protection locked="0"/>
    </xf>
    <xf numFmtId="0" fontId="0" fillId="0" borderId="9" xfId="0" applyBorder="1" applyAlignment="1" applyProtection="1">
      <alignment vertical="top" wrapText="1"/>
      <protection locked="0"/>
    </xf>
    <xf numFmtId="0" fontId="0" fillId="0" borderId="10" xfId="0" applyBorder="1" applyAlignment="1" applyProtection="1">
      <alignment/>
      <protection locked="0"/>
    </xf>
    <xf numFmtId="0" fontId="0" fillId="0" borderId="10" xfId="0" applyFill="1" applyBorder="1" applyAlignment="1" applyProtection="1">
      <alignment/>
      <protection locked="0"/>
    </xf>
    <xf numFmtId="0" fontId="0" fillId="0" borderId="0" xfId="0" applyFill="1" applyBorder="1" applyAlignment="1">
      <alignment horizontal="left"/>
    </xf>
    <xf numFmtId="0" fontId="0" fillId="0" borderId="11" xfId="0" applyBorder="1" applyAlignment="1" applyProtection="1">
      <alignment/>
      <protection locked="0"/>
    </xf>
    <xf numFmtId="0" fontId="0" fillId="0" borderId="11" xfId="0" applyBorder="1" applyAlignment="1" applyProtection="1" quotePrefix="1">
      <alignment/>
      <protection locked="0"/>
    </xf>
    <xf numFmtId="0" fontId="1" fillId="2" borderId="0" xfId="0" applyFont="1" applyFill="1" applyAlignment="1" applyProtection="1">
      <alignment/>
      <protection/>
    </xf>
    <xf numFmtId="0" fontId="1" fillId="2" borderId="6" xfId="0" applyFont="1" applyFill="1" applyBorder="1" applyAlignment="1" applyProtection="1">
      <alignment/>
      <protection/>
    </xf>
    <xf numFmtId="0" fontId="0" fillId="2" borderId="6" xfId="0" applyFill="1" applyBorder="1" applyAlignment="1" applyProtection="1">
      <alignment/>
      <protection/>
    </xf>
    <xf numFmtId="0" fontId="1" fillId="2" borderId="0" xfId="0" applyFont="1" applyFill="1" applyBorder="1" applyAlignment="1" applyProtection="1">
      <alignment/>
      <protection/>
    </xf>
    <xf numFmtId="0" fontId="0" fillId="2" borderId="0" xfId="0" applyFill="1" applyAlignment="1" applyProtection="1">
      <alignment/>
      <protection/>
    </xf>
    <xf numFmtId="0" fontId="0" fillId="0" borderId="0" xfId="0" applyAlignment="1" applyProtection="1">
      <alignment/>
      <protection/>
    </xf>
    <xf numFmtId="0" fontId="0" fillId="2" borderId="12" xfId="0" applyFont="1" applyFill="1" applyBorder="1" applyAlignment="1" applyProtection="1">
      <alignment textRotation="90"/>
      <protection/>
    </xf>
    <xf numFmtId="0" fontId="0" fillId="2" borderId="13" xfId="0" applyFont="1" applyFill="1" applyBorder="1" applyAlignment="1" applyProtection="1">
      <alignment textRotation="90"/>
      <protection/>
    </xf>
    <xf numFmtId="0" fontId="0" fillId="2" borderId="14" xfId="0" applyFont="1" applyFill="1" applyBorder="1" applyAlignment="1" applyProtection="1">
      <alignment textRotation="90"/>
      <protection/>
    </xf>
    <xf numFmtId="0" fontId="1" fillId="2" borderId="15" xfId="0" applyFont="1" applyFill="1" applyBorder="1" applyAlignment="1" applyProtection="1">
      <alignment textRotation="90"/>
      <protection/>
    </xf>
    <xf numFmtId="0" fontId="1" fillId="2" borderId="16" xfId="0" applyFont="1" applyFill="1" applyBorder="1" applyAlignment="1" applyProtection="1">
      <alignment textRotation="90"/>
      <protection/>
    </xf>
    <xf numFmtId="0" fontId="1" fillId="2" borderId="14" xfId="0" applyFont="1" applyFill="1" applyBorder="1" applyAlignment="1" applyProtection="1">
      <alignment textRotation="90"/>
      <protection/>
    </xf>
    <xf numFmtId="0" fontId="0" fillId="2" borderId="17" xfId="0" applyFill="1" applyBorder="1" applyAlignment="1" applyProtection="1">
      <alignment/>
      <protection/>
    </xf>
    <xf numFmtId="0" fontId="1" fillId="2" borderId="18" xfId="0" applyFont="1" applyFill="1" applyBorder="1" applyAlignment="1" applyProtection="1">
      <alignment/>
      <protection/>
    </xf>
    <xf numFmtId="0" fontId="0" fillId="0" borderId="19" xfId="0" applyBorder="1" applyAlignment="1" applyProtection="1">
      <alignment/>
      <protection/>
    </xf>
    <xf numFmtId="173" fontId="1" fillId="2" borderId="20" xfId="19" applyNumberFormat="1" applyFont="1" applyFill="1" applyBorder="1" applyAlignment="1" applyProtection="1">
      <alignment/>
      <protection/>
    </xf>
    <xf numFmtId="0" fontId="0" fillId="2" borderId="21" xfId="0" applyFill="1" applyBorder="1" applyAlignment="1" applyProtection="1">
      <alignment/>
      <protection/>
    </xf>
    <xf numFmtId="0" fontId="0" fillId="2" borderId="22" xfId="0" applyFill="1" applyBorder="1" applyAlignment="1" applyProtection="1">
      <alignment/>
      <protection/>
    </xf>
    <xf numFmtId="0" fontId="1" fillId="2" borderId="23" xfId="0" applyFont="1" applyFill="1" applyBorder="1" applyAlignment="1" applyProtection="1">
      <alignment/>
      <protection/>
    </xf>
    <xf numFmtId="0" fontId="0" fillId="0" borderId="24" xfId="0" applyBorder="1" applyAlignment="1" applyProtection="1">
      <alignment/>
      <protection/>
    </xf>
    <xf numFmtId="173" fontId="1" fillId="2" borderId="25" xfId="19" applyNumberFormat="1" applyFont="1" applyFill="1" applyBorder="1" applyAlignment="1" applyProtection="1">
      <alignment/>
      <protection/>
    </xf>
    <xf numFmtId="0" fontId="0" fillId="2" borderId="10" xfId="0" applyFill="1" applyBorder="1" applyAlignment="1" applyProtection="1">
      <alignment/>
      <protection/>
    </xf>
    <xf numFmtId="0" fontId="1" fillId="2" borderId="26" xfId="0" applyFont="1" applyFill="1" applyBorder="1" applyAlignment="1" applyProtection="1">
      <alignment/>
      <protection/>
    </xf>
    <xf numFmtId="0" fontId="0" fillId="0" borderId="27" xfId="0" applyBorder="1" applyAlignment="1" applyProtection="1">
      <alignment/>
      <protection/>
    </xf>
    <xf numFmtId="9" fontId="1" fillId="2" borderId="28" xfId="19" applyFont="1" applyFill="1" applyBorder="1" applyAlignment="1" applyProtection="1">
      <alignment/>
      <protection/>
    </xf>
    <xf numFmtId="0" fontId="0" fillId="3" borderId="29" xfId="0" applyFont="1" applyFill="1" applyBorder="1" applyAlignment="1" applyProtection="1">
      <alignment/>
      <protection locked="0"/>
    </xf>
    <xf numFmtId="0" fontId="0" fillId="3" borderId="30" xfId="0" applyFont="1" applyFill="1" applyBorder="1" applyAlignment="1" applyProtection="1">
      <alignment/>
      <protection locked="0"/>
    </xf>
    <xf numFmtId="0" fontId="0" fillId="0" borderId="0" xfId="0" applyAlignment="1" applyProtection="1">
      <alignment/>
      <protection locked="0"/>
    </xf>
    <xf numFmtId="0" fontId="1" fillId="0" borderId="0" xfId="0" applyFont="1" applyAlignment="1" applyProtection="1">
      <alignment/>
      <protection locked="0"/>
    </xf>
    <xf numFmtId="0" fontId="1" fillId="2" borderId="15" xfId="0" applyFont="1" applyFill="1" applyBorder="1" applyAlignment="1" applyProtection="1">
      <alignment wrapText="1"/>
      <protection locked="0"/>
    </xf>
    <xf numFmtId="0" fontId="0" fillId="0" borderId="0" xfId="0" applyFill="1" applyAlignment="1">
      <alignment/>
    </xf>
    <xf numFmtId="0" fontId="6" fillId="0" borderId="0" xfId="0" applyFont="1" applyFill="1" applyAlignment="1">
      <alignment/>
    </xf>
    <xf numFmtId="0" fontId="7" fillId="0" borderId="0" xfId="0" applyFont="1" applyAlignment="1">
      <alignment/>
    </xf>
    <xf numFmtId="2" fontId="1" fillId="2" borderId="31" xfId="0" applyNumberFormat="1" applyFont="1" applyFill="1" applyBorder="1" applyAlignment="1" applyProtection="1">
      <alignment vertical="top" wrapText="1"/>
      <protection locked="0"/>
    </xf>
    <xf numFmtId="2" fontId="1" fillId="2" borderId="32" xfId="0" applyNumberFormat="1" applyFont="1" applyFill="1" applyBorder="1" applyAlignment="1" applyProtection="1">
      <alignment vertical="top" wrapText="1"/>
      <protection locked="0"/>
    </xf>
    <xf numFmtId="2" fontId="1" fillId="2" borderId="1" xfId="0" applyNumberFormat="1" applyFont="1" applyFill="1" applyBorder="1" applyAlignment="1" applyProtection="1">
      <alignment vertical="top" wrapText="1"/>
      <protection locked="0"/>
    </xf>
    <xf numFmtId="2" fontId="1" fillId="2" borderId="33" xfId="0" applyNumberFormat="1" applyFont="1" applyFill="1" applyBorder="1" applyAlignment="1" applyProtection="1">
      <alignment vertical="top" wrapText="1"/>
      <protection locked="0"/>
    </xf>
    <xf numFmtId="2" fontId="1" fillId="2" borderId="34" xfId="0" applyNumberFormat="1" applyFont="1" applyFill="1" applyBorder="1" applyAlignment="1" applyProtection="1">
      <alignment vertical="top" wrapText="1"/>
      <protection locked="0"/>
    </xf>
    <xf numFmtId="2" fontId="1" fillId="2" borderId="35" xfId="0" applyNumberFormat="1" applyFont="1" applyFill="1" applyBorder="1" applyAlignment="1" applyProtection="1">
      <alignment vertical="top" wrapText="1"/>
      <protection locked="0"/>
    </xf>
    <xf numFmtId="2" fontId="0" fillId="0" borderId="31" xfId="0" applyNumberFormat="1" applyBorder="1" applyAlignment="1" applyProtection="1">
      <alignment vertical="top" wrapText="1"/>
      <protection locked="0"/>
    </xf>
    <xf numFmtId="2" fontId="0" fillId="0" borderId="32" xfId="0" applyNumberFormat="1" applyBorder="1" applyAlignment="1" applyProtection="1">
      <alignment vertical="top" wrapText="1"/>
      <protection locked="0"/>
    </xf>
    <xf numFmtId="0" fontId="11" fillId="0" borderId="0" xfId="0" applyFont="1" applyAlignment="1">
      <alignment/>
    </xf>
    <xf numFmtId="0" fontId="2" fillId="4" borderId="0" xfId="0" applyFont="1" applyFill="1" applyAlignment="1">
      <alignment/>
    </xf>
    <xf numFmtId="0" fontId="0" fillId="4" borderId="0" xfId="0" applyFill="1" applyAlignment="1">
      <alignment horizontal="right"/>
    </xf>
    <xf numFmtId="0" fontId="0" fillId="4" borderId="0" xfId="0" applyFill="1" applyAlignment="1">
      <alignment/>
    </xf>
    <xf numFmtId="0" fontId="6" fillId="5" borderId="0" xfId="0" applyFont="1" applyFill="1" applyBorder="1" applyAlignment="1">
      <alignment/>
    </xf>
    <xf numFmtId="0" fontId="6" fillId="5" borderId="0" xfId="0" applyFont="1" applyFill="1" applyBorder="1" applyAlignment="1" quotePrefix="1">
      <alignment horizontal="right"/>
    </xf>
    <xf numFmtId="0" fontId="6" fillId="5" borderId="0" xfId="0" applyFont="1" applyFill="1" applyAlignment="1">
      <alignment/>
    </xf>
    <xf numFmtId="0" fontId="2" fillId="5" borderId="0" xfId="0" applyFont="1" applyFill="1" applyBorder="1" applyAlignment="1">
      <alignment/>
    </xf>
    <xf numFmtId="0" fontId="1" fillId="5" borderId="0" xfId="0" applyFont="1" applyFill="1" applyBorder="1" applyAlignment="1" quotePrefix="1">
      <alignment horizontal="right"/>
    </xf>
    <xf numFmtId="0" fontId="0" fillId="0" borderId="0" xfId="0" applyFill="1" applyAlignment="1" applyProtection="1">
      <alignment/>
      <protection locked="0"/>
    </xf>
    <xf numFmtId="0" fontId="0" fillId="0" borderId="0" xfId="0" applyFill="1" applyBorder="1" applyAlignment="1" applyProtection="1">
      <alignment/>
      <protection locked="0"/>
    </xf>
    <xf numFmtId="0" fontId="1" fillId="0" borderId="0" xfId="0" applyFont="1" applyFill="1" applyBorder="1" applyAlignment="1">
      <alignment/>
    </xf>
    <xf numFmtId="0" fontId="0" fillId="0" borderId="0" xfId="0" applyFill="1" applyAlignment="1" applyProtection="1">
      <alignment/>
      <protection locked="0"/>
    </xf>
    <xf numFmtId="0" fontId="0" fillId="0" borderId="0" xfId="0" applyFill="1" applyAlignment="1" applyProtection="1">
      <alignment vertical="top" wrapText="1"/>
      <protection/>
    </xf>
    <xf numFmtId="0" fontId="0" fillId="0" borderId="0" xfId="0" applyFill="1" applyAlignment="1">
      <alignment vertical="top" wrapText="1"/>
    </xf>
    <xf numFmtId="0" fontId="0" fillId="0" borderId="0" xfId="0" applyFill="1" applyAlignment="1">
      <alignment vertical="top"/>
    </xf>
    <xf numFmtId="0" fontId="1" fillId="3" borderId="36" xfId="0" applyFont="1" applyFill="1" applyBorder="1" applyAlignment="1" applyProtection="1">
      <alignment shrinkToFit="1"/>
      <protection locked="0"/>
    </xf>
    <xf numFmtId="0" fontId="1" fillId="0" borderId="5" xfId="0" applyFont="1" applyBorder="1" applyAlignment="1">
      <alignment/>
    </xf>
    <xf numFmtId="0" fontId="1" fillId="0" borderId="6" xfId="0" applyFont="1" applyBorder="1" applyAlignment="1">
      <alignment/>
    </xf>
    <xf numFmtId="2" fontId="1" fillId="2" borderId="37" xfId="0" applyNumberFormat="1" applyFont="1" applyFill="1" applyBorder="1" applyAlignment="1" applyProtection="1">
      <alignment vertical="top" wrapText="1"/>
      <protection locked="0"/>
    </xf>
    <xf numFmtId="0" fontId="0" fillId="0" borderId="38" xfId="0" applyFill="1" applyBorder="1" applyAlignment="1">
      <alignment/>
    </xf>
    <xf numFmtId="0" fontId="0" fillId="0" borderId="39" xfId="0" applyFill="1" applyBorder="1" applyAlignment="1">
      <alignment/>
    </xf>
    <xf numFmtId="0" fontId="0" fillId="0" borderId="39" xfId="0" applyBorder="1" applyAlignment="1" applyProtection="1">
      <alignment vertical="top" wrapText="1"/>
      <protection locked="0"/>
    </xf>
    <xf numFmtId="0" fontId="0" fillId="0" borderId="40" xfId="0" applyBorder="1" applyAlignment="1" applyProtection="1">
      <alignment vertical="top" wrapText="1"/>
      <protection locked="0"/>
    </xf>
    <xf numFmtId="0" fontId="0" fillId="0" borderId="41" xfId="0" applyBorder="1" applyAlignment="1" applyProtection="1">
      <alignment shrinkToFit="1"/>
      <protection locked="0"/>
    </xf>
    <xf numFmtId="0" fontId="0" fillId="0" borderId="41" xfId="0" applyBorder="1" applyAlignment="1">
      <alignment/>
    </xf>
    <xf numFmtId="0" fontId="0" fillId="0" borderId="0" xfId="0" applyAlignment="1" applyProtection="1">
      <alignment/>
      <protection locked="0"/>
    </xf>
    <xf numFmtId="0" fontId="0" fillId="0" borderId="41" xfId="0" applyBorder="1" applyAlignment="1" applyProtection="1">
      <alignment/>
      <protection locked="0"/>
    </xf>
    <xf numFmtId="0" fontId="0" fillId="0" borderId="0" xfId="0" applyAlignment="1" applyProtection="1">
      <alignment shrinkToFit="1"/>
      <protection locked="0"/>
    </xf>
    <xf numFmtId="0" fontId="0" fillId="0" borderId="0" xfId="0" applyAlignment="1">
      <alignment/>
    </xf>
    <xf numFmtId="0" fontId="0" fillId="0" borderId="41" xfId="0" applyBorder="1" applyAlignment="1" applyProtection="1">
      <alignment horizontal="left" shrinkToFit="1"/>
      <protection locked="0"/>
    </xf>
    <xf numFmtId="0" fontId="0" fillId="0" borderId="0" xfId="0" applyAlignment="1" applyProtection="1">
      <alignment horizontal="left" shrinkToFit="1"/>
      <protection locked="0"/>
    </xf>
    <xf numFmtId="14" fontId="0" fillId="0" borderId="0" xfId="0" applyNumberFormat="1" applyAlignment="1" applyProtection="1">
      <alignment/>
      <protection locked="0"/>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2">
    <dxf>
      <fill>
        <patternFill>
          <bgColor rgb="FFCCFFCC"/>
        </patternFill>
      </fill>
      <border/>
    </dxf>
    <dxf>
      <fill>
        <patternFill>
          <bgColor rgb="FFFF99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Tabelle2">
    <tabColor indexed="22"/>
  </sheetPr>
  <dimension ref="A2:IV58"/>
  <sheetViews>
    <sheetView showGridLines="0" workbookViewId="0" topLeftCell="A1">
      <selection activeCell="F36" sqref="F36"/>
    </sheetView>
  </sheetViews>
  <sheetFormatPr defaultColWidth="11.421875" defaultRowHeight="12.75"/>
  <cols>
    <col min="1" max="1" width="2.7109375" style="0" customWidth="1"/>
    <col min="2" max="2" width="12.7109375" style="0" customWidth="1"/>
    <col min="3" max="3" width="8.00390625" style="1" customWidth="1"/>
    <col min="4" max="4" width="8.140625" style="1" customWidth="1"/>
    <col min="5" max="5" width="18.00390625" style="0" customWidth="1"/>
    <col min="6" max="6" width="7.140625" style="1" customWidth="1"/>
    <col min="7" max="7" width="8.28125" style="1" customWidth="1"/>
    <col min="9" max="9" width="7.140625" style="1" customWidth="1"/>
  </cols>
  <sheetData>
    <row r="1" ht="9" customHeight="1"/>
    <row r="2" ht="20.25">
      <c r="B2" s="66" t="s">
        <v>26</v>
      </c>
    </row>
    <row r="3" ht="6.75" customHeight="1"/>
    <row r="4" spans="2:13" ht="15.75">
      <c r="B4" s="76" t="s">
        <v>29</v>
      </c>
      <c r="C4" s="77"/>
      <c r="D4" s="77"/>
      <c r="E4" s="78"/>
      <c r="F4" s="77"/>
      <c r="G4" s="77"/>
      <c r="H4" s="78"/>
      <c r="I4" s="77"/>
      <c r="J4" s="78"/>
      <c r="K4" s="64"/>
      <c r="L4" s="64"/>
      <c r="M4" s="64"/>
    </row>
    <row r="5" ht="15.75">
      <c r="B5" s="2" t="s">
        <v>5</v>
      </c>
    </row>
    <row r="6" ht="12.75">
      <c r="B6" t="s">
        <v>40</v>
      </c>
    </row>
    <row r="7" ht="6.75" customHeight="1"/>
    <row r="8" ht="15.75">
      <c r="B8" s="2" t="s">
        <v>16</v>
      </c>
    </row>
    <row r="9" ht="12.75">
      <c r="B9" t="s">
        <v>15</v>
      </c>
    </row>
    <row r="10" ht="12.75">
      <c r="B10" t="s">
        <v>34</v>
      </c>
    </row>
    <row r="11" ht="6.75" customHeight="1"/>
    <row r="12" spans="1:256" ht="15.75">
      <c r="A12" s="2"/>
      <c r="B12" s="2" t="s">
        <v>30</v>
      </c>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row>
    <row r="13" spans="2:9" ht="12.75">
      <c r="B13" t="s">
        <v>31</v>
      </c>
      <c r="C13"/>
      <c r="D13"/>
      <c r="F13"/>
      <c r="G13"/>
      <c r="I13"/>
    </row>
    <row r="14" spans="2:9" ht="12.75">
      <c r="B14" t="s">
        <v>32</v>
      </c>
      <c r="C14"/>
      <c r="D14"/>
      <c r="F14"/>
      <c r="G14"/>
      <c r="I14"/>
    </row>
    <row r="15" ht="6.75" customHeight="1"/>
    <row r="16" spans="2:4" ht="15.75">
      <c r="B16" s="2" t="s">
        <v>17</v>
      </c>
      <c r="D16" s="1" t="s">
        <v>1</v>
      </c>
    </row>
    <row r="17" spans="2:9" ht="6.75" customHeight="1">
      <c r="B17" s="21"/>
      <c r="C17" s="22"/>
      <c r="D17" s="22"/>
      <c r="E17" s="21"/>
      <c r="F17" s="22"/>
      <c r="G17" s="22"/>
      <c r="H17" s="21"/>
      <c r="I17" s="22"/>
    </row>
    <row r="18" spans="2:13" ht="15.75">
      <c r="B18" s="82" t="s">
        <v>18</v>
      </c>
      <c r="C18" s="80"/>
      <c r="D18" s="80"/>
      <c r="E18" s="79"/>
      <c r="F18" s="80"/>
      <c r="G18" s="80"/>
      <c r="H18" s="79"/>
      <c r="I18" s="80"/>
      <c r="J18" s="81"/>
      <c r="K18" s="65"/>
      <c r="L18" s="65"/>
      <c r="M18" s="65"/>
    </row>
    <row r="19" spans="2:9" ht="15.75">
      <c r="B19" s="2" t="s">
        <v>5</v>
      </c>
      <c r="C19"/>
      <c r="D19"/>
      <c r="F19"/>
      <c r="G19"/>
      <c r="I19"/>
    </row>
    <row r="20" spans="2:9" ht="12.75">
      <c r="B20" t="s">
        <v>41</v>
      </c>
      <c r="C20"/>
      <c r="D20"/>
      <c r="F20"/>
      <c r="G20"/>
      <c r="I20"/>
    </row>
    <row r="21" spans="3:9" ht="6.75" customHeight="1">
      <c r="C21"/>
      <c r="D21"/>
      <c r="F21"/>
      <c r="G21"/>
      <c r="I21"/>
    </row>
    <row r="22" spans="2:9" ht="15.75">
      <c r="B22" s="2" t="s">
        <v>19</v>
      </c>
      <c r="C22"/>
      <c r="D22"/>
      <c r="F22"/>
      <c r="G22"/>
      <c r="I22"/>
    </row>
    <row r="23" spans="2:9" ht="12.75">
      <c r="B23" t="s">
        <v>35</v>
      </c>
      <c r="C23"/>
      <c r="D23"/>
      <c r="F23"/>
      <c r="G23"/>
      <c r="I23"/>
    </row>
    <row r="24" spans="2:9" ht="12.75">
      <c r="B24" t="s">
        <v>20</v>
      </c>
      <c r="C24"/>
      <c r="D24"/>
      <c r="F24"/>
      <c r="G24"/>
      <c r="I24"/>
    </row>
    <row r="25" spans="3:9" ht="6.75" customHeight="1">
      <c r="C25"/>
      <c r="D25"/>
      <c r="F25"/>
      <c r="G25"/>
      <c r="I25"/>
    </row>
    <row r="26" spans="2:9" ht="15.75">
      <c r="B26" s="2" t="s">
        <v>27</v>
      </c>
      <c r="C26"/>
      <c r="D26"/>
      <c r="F26"/>
      <c r="G26"/>
      <c r="I26"/>
    </row>
    <row r="27" spans="2:9" ht="12.75">
      <c r="B27" t="s">
        <v>23</v>
      </c>
      <c r="C27"/>
      <c r="D27"/>
      <c r="F27"/>
      <c r="G27"/>
      <c r="I27"/>
    </row>
    <row r="28" spans="2:9" ht="12.75">
      <c r="B28" t="s">
        <v>24</v>
      </c>
      <c r="C28"/>
      <c r="D28"/>
      <c r="F28"/>
      <c r="G28"/>
      <c r="I28"/>
    </row>
    <row r="29" spans="2:9" ht="12.75">
      <c r="B29" t="s">
        <v>42</v>
      </c>
      <c r="C29"/>
      <c r="D29"/>
      <c r="F29"/>
      <c r="G29"/>
      <c r="I29"/>
    </row>
    <row r="30" spans="3:9" ht="6.75" customHeight="1">
      <c r="C30"/>
      <c r="D30"/>
      <c r="F30"/>
      <c r="G30"/>
      <c r="I30"/>
    </row>
    <row r="31" spans="2:9" ht="15.75">
      <c r="B31" s="2" t="s">
        <v>28</v>
      </c>
      <c r="C31"/>
      <c r="D31"/>
      <c r="F31"/>
      <c r="G31"/>
      <c r="I31"/>
    </row>
    <row r="32" spans="2:10" ht="12.75">
      <c r="B32" s="64" t="s">
        <v>39</v>
      </c>
      <c r="C32" s="64"/>
      <c r="D32" s="64"/>
      <c r="E32" s="64"/>
      <c r="F32" s="64"/>
      <c r="G32" s="64"/>
      <c r="H32" s="64"/>
      <c r="I32" s="64"/>
      <c r="J32" s="64"/>
    </row>
    <row r="33" spans="2:9" ht="12.75">
      <c r="B33" t="s">
        <v>38</v>
      </c>
      <c r="C33"/>
      <c r="D33"/>
      <c r="F33"/>
      <c r="G33"/>
      <c r="I33"/>
    </row>
    <row r="34" spans="3:9" ht="6.75" customHeight="1">
      <c r="C34"/>
      <c r="D34"/>
      <c r="F34"/>
      <c r="G34"/>
      <c r="I34"/>
    </row>
    <row r="35" spans="2:9" ht="15.75">
      <c r="B35" s="2" t="s">
        <v>25</v>
      </c>
      <c r="C35"/>
      <c r="D35"/>
      <c r="F35"/>
      <c r="G35"/>
      <c r="I35"/>
    </row>
    <row r="36" spans="2:9" ht="12.75">
      <c r="B36" s="21" t="s">
        <v>21</v>
      </c>
      <c r="C36" s="22"/>
      <c r="D36" s="22"/>
      <c r="E36" s="21"/>
      <c r="F36" s="83">
        <v>2</v>
      </c>
      <c r="G36" s="31" t="s">
        <v>22</v>
      </c>
      <c r="H36" s="21"/>
      <c r="I36" s="22"/>
    </row>
    <row r="37" spans="2:9" ht="12.75">
      <c r="B37" s="21" t="s">
        <v>43</v>
      </c>
      <c r="C37" s="23"/>
      <c r="D37" s="23"/>
      <c r="E37" s="21"/>
      <c r="F37" s="23"/>
      <c r="G37" s="23"/>
      <c r="H37" s="21"/>
      <c r="I37" s="23"/>
    </row>
    <row r="38" spans="2:9" ht="12.75">
      <c r="B38" s="21" t="s">
        <v>36</v>
      </c>
      <c r="C38" s="23"/>
      <c r="D38" s="23"/>
      <c r="E38" s="21"/>
      <c r="F38" s="23"/>
      <c r="G38" s="23"/>
      <c r="H38" s="21"/>
      <c r="I38" s="23"/>
    </row>
    <row r="39" spans="2:9" ht="6.75" customHeight="1">
      <c r="B39" s="21"/>
      <c r="C39" s="22"/>
      <c r="D39" s="22"/>
      <c r="E39" s="21"/>
      <c r="F39" s="22"/>
      <c r="G39" s="22"/>
      <c r="H39" s="21"/>
      <c r="I39" s="22"/>
    </row>
    <row r="40" spans="2:9" ht="15.75">
      <c r="B40" s="2" t="s">
        <v>30</v>
      </c>
      <c r="C40" s="23"/>
      <c r="D40" s="23"/>
      <c r="E40" s="21"/>
      <c r="F40" s="23"/>
      <c r="G40" s="23"/>
      <c r="H40" s="21"/>
      <c r="I40" s="23"/>
    </row>
    <row r="41" spans="2:9" ht="12.75">
      <c r="B41" s="21" t="s">
        <v>33</v>
      </c>
      <c r="C41" s="23"/>
      <c r="D41" s="23"/>
      <c r="E41" s="21"/>
      <c r="F41" s="23"/>
      <c r="G41" s="23"/>
      <c r="H41" s="21"/>
      <c r="I41" s="23"/>
    </row>
    <row r="42" spans="2:9" ht="12.75">
      <c r="B42" s="21" t="s">
        <v>37</v>
      </c>
      <c r="C42" s="23"/>
      <c r="D42" s="23"/>
      <c r="E42" s="21"/>
      <c r="F42" s="23"/>
      <c r="G42" s="23"/>
      <c r="H42" s="21"/>
      <c r="I42" s="23"/>
    </row>
    <row r="43" spans="2:9" ht="6.75" customHeight="1">
      <c r="B43" s="21"/>
      <c r="C43" s="22"/>
      <c r="D43" s="22"/>
      <c r="E43" s="21"/>
      <c r="F43" s="22"/>
      <c r="G43" s="22"/>
      <c r="H43" s="21"/>
      <c r="I43" s="22"/>
    </row>
    <row r="44" spans="2:9" ht="15.75">
      <c r="B44" s="2" t="s">
        <v>17</v>
      </c>
      <c r="D44" s="1" t="s">
        <v>18</v>
      </c>
      <c r="E44" s="21"/>
      <c r="F44" s="22"/>
      <c r="G44" s="22"/>
      <c r="H44" s="21"/>
      <c r="I44" s="22"/>
    </row>
    <row r="45" spans="2:9" ht="12.75">
      <c r="B45" s="21"/>
      <c r="C45" s="22"/>
      <c r="D45" s="22"/>
      <c r="E45" s="5"/>
      <c r="F45" s="6"/>
      <c r="G45" s="6"/>
      <c r="H45" s="5"/>
      <c r="I45" s="6"/>
    </row>
    <row r="46" spans="2:9" ht="12.75">
      <c r="B46" s="21"/>
      <c r="C46" s="22"/>
      <c r="D46" s="22"/>
      <c r="E46" s="5"/>
      <c r="F46" s="6"/>
      <c r="G46" s="6"/>
      <c r="H46" s="5"/>
      <c r="I46" s="6"/>
    </row>
    <row r="47" spans="2:9" ht="12.75">
      <c r="B47" s="5"/>
      <c r="C47" s="6"/>
      <c r="D47" s="6"/>
      <c r="E47" s="5"/>
      <c r="F47" s="6"/>
      <c r="G47" s="6"/>
      <c r="H47" s="5"/>
      <c r="I47" s="6"/>
    </row>
    <row r="48" spans="2:9" ht="12.75">
      <c r="B48" s="5"/>
      <c r="C48" s="6"/>
      <c r="D48" s="6"/>
      <c r="E48" s="5"/>
      <c r="F48" s="6"/>
      <c r="G48" s="6"/>
      <c r="H48" s="5"/>
      <c r="I48" s="6"/>
    </row>
    <row r="49" spans="2:9" ht="12.75">
      <c r="B49" s="5"/>
      <c r="C49" s="6"/>
      <c r="D49" s="6"/>
      <c r="E49" s="5"/>
      <c r="F49" s="6"/>
      <c r="G49" s="6"/>
      <c r="H49" s="5"/>
      <c r="I49" s="6"/>
    </row>
    <row r="51" ht="15.75">
      <c r="B51" s="2"/>
    </row>
    <row r="54" spans="3:6" ht="12.75">
      <c r="C54"/>
      <c r="E54" s="8"/>
      <c r="F54"/>
    </row>
    <row r="55" spans="3:6" ht="12.75">
      <c r="C55"/>
      <c r="E55" s="8"/>
      <c r="F55"/>
    </row>
    <row r="56" spans="3:6" ht="12.75">
      <c r="C56"/>
      <c r="E56" s="8"/>
      <c r="F56"/>
    </row>
    <row r="57" spans="3:6" ht="12.75">
      <c r="C57"/>
      <c r="E57" s="9"/>
      <c r="F57"/>
    </row>
    <row r="58" ht="12.75">
      <c r="C58" s="7"/>
    </row>
  </sheetData>
  <sheetProtection selectLockedCells="1"/>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Tabelle7">
    <tabColor indexed="43"/>
  </sheetPr>
  <dimension ref="A1:BN146"/>
  <sheetViews>
    <sheetView tabSelected="1" workbookViewId="0" topLeftCell="A1">
      <selection activeCell="B9" sqref="B9"/>
    </sheetView>
  </sheetViews>
  <sheetFormatPr defaultColWidth="11.421875" defaultRowHeight="12.75"/>
  <cols>
    <col min="1" max="1" width="32.00390625" style="0" customWidth="1"/>
    <col min="2" max="2" width="15.140625" style="0" customWidth="1"/>
    <col min="3" max="3" width="9.140625" style="0" customWidth="1"/>
    <col min="4" max="4" width="15.140625" style="0" bestFit="1" customWidth="1"/>
    <col min="5" max="5" width="9.00390625" style="0" bestFit="1" customWidth="1"/>
    <col min="6" max="6" width="15.140625" style="0" bestFit="1" customWidth="1"/>
    <col min="7" max="7" width="9.00390625" style="0" bestFit="1" customWidth="1"/>
    <col min="8" max="8" width="15.140625" style="0" bestFit="1" customWidth="1"/>
    <col min="9" max="9" width="9.00390625" style="0" bestFit="1" customWidth="1"/>
    <col min="10" max="10" width="15.140625" style="0" bestFit="1" customWidth="1"/>
    <col min="11" max="11" width="9.00390625" style="64" bestFit="1" customWidth="1"/>
    <col min="12" max="12" width="15.140625" style="64" customWidth="1"/>
    <col min="13" max="13" width="9.00390625" style="64" customWidth="1"/>
    <col min="14" max="14" width="15.140625" style="5" bestFit="1" customWidth="1"/>
    <col min="15" max="15" width="9.00390625" style="21" customWidth="1"/>
    <col min="16" max="16" width="15.140625" style="21" bestFit="1" customWidth="1"/>
    <col min="17" max="17" width="8.8515625" style="21" customWidth="1"/>
    <col min="18" max="18" width="15.140625" style="21" bestFit="1" customWidth="1"/>
    <col min="19" max="19" width="9.00390625" style="21" bestFit="1" customWidth="1"/>
    <col min="20" max="20" width="11.421875" style="21" customWidth="1"/>
    <col min="21" max="21" width="9.140625" style="21" customWidth="1"/>
    <col min="22" max="22" width="15.140625" style="21" bestFit="1" customWidth="1"/>
    <col min="23" max="23" width="9.00390625" style="21" bestFit="1" customWidth="1"/>
    <col min="24" max="24" width="15.140625" style="21" bestFit="1" customWidth="1"/>
    <col min="25" max="25" width="9.00390625" style="21" customWidth="1"/>
    <col min="26" max="26" width="15.140625" style="21" bestFit="1" customWidth="1"/>
    <col min="27" max="27" width="9.28125" style="21" customWidth="1"/>
    <col min="28" max="28" width="15.140625" style="21" bestFit="1" customWidth="1"/>
    <col min="29" max="29" width="9.00390625" style="21" bestFit="1" customWidth="1"/>
    <col min="30" max="30" width="15.140625" style="21" bestFit="1" customWidth="1"/>
    <col min="31" max="31" width="9.00390625" style="21" bestFit="1" customWidth="1"/>
    <col min="32" max="32" width="15.140625" style="21" bestFit="1" customWidth="1"/>
    <col min="33" max="33" width="9.28125" style="21" bestFit="1" customWidth="1"/>
    <col min="34" max="34" width="15.140625" style="21" bestFit="1" customWidth="1"/>
    <col min="35" max="35" width="9.00390625" style="21" bestFit="1" customWidth="1"/>
    <col min="36" max="36" width="15.140625" style="21" bestFit="1" customWidth="1"/>
    <col min="37" max="37" width="9.140625" style="21" customWidth="1"/>
    <col min="38" max="38" width="15.140625" style="21" bestFit="1" customWidth="1"/>
    <col min="39" max="39" width="9.28125" style="21" customWidth="1"/>
    <col min="40" max="40" width="15.140625" style="21" bestFit="1" customWidth="1"/>
    <col min="41" max="41" width="9.00390625" style="21" bestFit="1" customWidth="1"/>
    <col min="42" max="42" width="15.140625" style="21" bestFit="1" customWidth="1"/>
    <col min="43" max="43" width="8.8515625" style="21" customWidth="1"/>
    <col min="44" max="44" width="15.140625" style="21" bestFit="1" customWidth="1"/>
    <col min="45" max="45" width="9.00390625" style="21" customWidth="1"/>
    <col min="46" max="46" width="15.140625" style="21" bestFit="1" customWidth="1"/>
    <col min="47" max="47" width="9.00390625" style="21" bestFit="1" customWidth="1"/>
    <col min="48" max="48" width="15.140625" style="21" bestFit="1" customWidth="1"/>
    <col min="49" max="49" width="9.00390625" style="21" bestFit="1" customWidth="1"/>
    <col min="50" max="50" width="15.140625" style="21" bestFit="1" customWidth="1"/>
    <col min="51" max="51" width="9.00390625" style="21" bestFit="1" customWidth="1"/>
    <col min="52" max="52" width="15.140625" style="21" bestFit="1" customWidth="1"/>
    <col min="53" max="53" width="8.7109375" style="21" customWidth="1"/>
    <col min="54" max="54" width="15.140625" style="21" bestFit="1" customWidth="1"/>
    <col min="55" max="55" width="9.00390625" style="21" customWidth="1"/>
    <col min="56" max="56" width="15.140625" style="0" bestFit="1" customWidth="1"/>
    <col min="57" max="57" width="9.00390625" style="5" bestFit="1" customWidth="1"/>
    <col min="58" max="58" width="15.140625" style="5" bestFit="1" customWidth="1"/>
    <col min="59" max="59" width="9.00390625" style="5" customWidth="1"/>
    <col min="60" max="60" width="15.140625" style="5" bestFit="1" customWidth="1"/>
    <col min="61" max="61" width="9.140625" style="5" customWidth="1"/>
    <col min="62" max="62" width="15.140625" style="5" bestFit="1" customWidth="1"/>
    <col min="63" max="63" width="9.00390625" style="5" bestFit="1" customWidth="1"/>
    <col min="64" max="64" width="15.140625" style="5" bestFit="1" customWidth="1"/>
    <col min="65" max="65" width="9.00390625" style="5" bestFit="1" customWidth="1"/>
    <col min="66" max="66" width="15.140625" style="5" bestFit="1" customWidth="1"/>
  </cols>
  <sheetData>
    <row r="1" spans="1:13" ht="12.75">
      <c r="A1" s="18" t="s">
        <v>0</v>
      </c>
      <c r="B1" s="101" t="s">
        <v>44</v>
      </c>
      <c r="C1" s="101"/>
      <c r="D1" s="101"/>
      <c r="E1" s="101"/>
      <c r="F1" s="101"/>
      <c r="G1" s="101"/>
      <c r="H1" s="101"/>
      <c r="I1" s="101"/>
      <c r="J1" s="101"/>
      <c r="K1" s="84"/>
      <c r="L1" s="84"/>
      <c r="M1" s="84"/>
    </row>
    <row r="2" spans="1:13" ht="13.5" thickBot="1">
      <c r="A2" s="18" t="s">
        <v>4</v>
      </c>
      <c r="B2" s="102" t="s">
        <v>45</v>
      </c>
      <c r="C2" s="102"/>
      <c r="D2" s="102"/>
      <c r="E2" s="102"/>
      <c r="F2" s="102"/>
      <c r="G2" s="102"/>
      <c r="H2" s="102"/>
      <c r="I2" s="102"/>
      <c r="J2" s="102"/>
      <c r="K2" s="85"/>
      <c r="L2" s="85"/>
      <c r="M2" s="85"/>
    </row>
    <row r="3" spans="1:13" ht="13.5" thickTop="1">
      <c r="A3" s="19" t="s">
        <v>81</v>
      </c>
      <c r="B3" s="20"/>
      <c r="C3" s="20"/>
      <c r="D3" s="20"/>
      <c r="E3" s="20"/>
      <c r="F3" s="20"/>
      <c r="G3" s="20"/>
      <c r="H3" s="20"/>
      <c r="I3" s="20"/>
      <c r="J3" s="19" t="s">
        <v>6</v>
      </c>
      <c r="K3" s="86"/>
      <c r="L3" s="86"/>
      <c r="M3" s="86"/>
    </row>
    <row r="4" spans="1:13" ht="12.75">
      <c r="A4" s="103" t="s">
        <v>78</v>
      </c>
      <c r="B4" s="104"/>
      <c r="C4" s="104"/>
      <c r="D4" s="104"/>
      <c r="E4" s="104"/>
      <c r="F4" s="104"/>
      <c r="G4" s="104"/>
      <c r="H4" s="104"/>
      <c r="I4" s="104"/>
      <c r="J4" s="61" t="s">
        <v>7</v>
      </c>
      <c r="K4" s="87"/>
      <c r="L4" s="87"/>
      <c r="M4" s="87"/>
    </row>
    <row r="5" spans="1:9" ht="12.75">
      <c r="A5" s="103" t="s">
        <v>79</v>
      </c>
      <c r="B5" s="103"/>
      <c r="C5" s="103"/>
      <c r="D5" s="103"/>
      <c r="E5" s="104"/>
      <c r="F5" s="104"/>
      <c r="G5" s="104"/>
      <c r="H5" s="104"/>
      <c r="I5" s="104"/>
    </row>
    <row r="6" spans="1:13" ht="13.5" thickBot="1">
      <c r="A6" s="99" t="s">
        <v>80</v>
      </c>
      <c r="B6" s="99"/>
      <c r="C6" s="99"/>
      <c r="D6" s="99"/>
      <c r="E6" s="100"/>
      <c r="F6" s="100"/>
      <c r="G6" s="100"/>
      <c r="H6" s="100"/>
      <c r="I6" s="100"/>
      <c r="J6" s="5"/>
      <c r="K6" s="21"/>
      <c r="L6" s="21"/>
      <c r="M6" s="21"/>
    </row>
    <row r="7" spans="1:66" s="12" customFormat="1" ht="13.5" thickTop="1">
      <c r="A7" s="17"/>
      <c r="B7" s="24"/>
      <c r="C7" s="92" t="s">
        <v>46</v>
      </c>
      <c r="D7" s="91"/>
      <c r="E7" s="92" t="s">
        <v>47</v>
      </c>
      <c r="F7" s="91"/>
      <c r="G7" s="92" t="s">
        <v>48</v>
      </c>
      <c r="H7" s="91"/>
      <c r="I7" s="92" t="s">
        <v>49</v>
      </c>
      <c r="J7" s="91"/>
      <c r="K7" s="93" t="s">
        <v>50</v>
      </c>
      <c r="L7" s="91"/>
      <c r="M7" s="93" t="s">
        <v>51</v>
      </c>
      <c r="N7" s="91"/>
      <c r="O7" s="93" t="s">
        <v>52</v>
      </c>
      <c r="P7" s="91"/>
      <c r="Q7" s="93" t="s">
        <v>53</v>
      </c>
      <c r="R7" s="91"/>
      <c r="S7" s="93" t="s">
        <v>54</v>
      </c>
      <c r="T7" s="91"/>
      <c r="U7" s="93" t="s">
        <v>55</v>
      </c>
      <c r="V7" s="91"/>
      <c r="W7" s="93" t="s">
        <v>56</v>
      </c>
      <c r="X7" s="91"/>
      <c r="Y7" s="93" t="s">
        <v>57</v>
      </c>
      <c r="Z7" s="91"/>
      <c r="AA7" s="93" t="s">
        <v>58</v>
      </c>
      <c r="AB7" s="91"/>
      <c r="AC7" s="93" t="s">
        <v>59</v>
      </c>
      <c r="AD7" s="91"/>
      <c r="AE7" s="93" t="s">
        <v>60</v>
      </c>
      <c r="AF7" s="91"/>
      <c r="AG7" s="93" t="s">
        <v>61</v>
      </c>
      <c r="AH7" s="91"/>
      <c r="AI7" s="93" t="s">
        <v>62</v>
      </c>
      <c r="AJ7" s="91"/>
      <c r="AK7" s="93" t="s">
        <v>63</v>
      </c>
      <c r="AL7" s="91"/>
      <c r="AM7" s="93" t="s">
        <v>64</v>
      </c>
      <c r="AN7" s="91"/>
      <c r="AO7" s="93" t="s">
        <v>65</v>
      </c>
      <c r="AP7" s="91"/>
      <c r="AQ7" s="93" t="s">
        <v>66</v>
      </c>
      <c r="AR7" s="91"/>
      <c r="AS7" s="93" t="s">
        <v>67</v>
      </c>
      <c r="AT7" s="91"/>
      <c r="AU7" s="93" t="s">
        <v>68</v>
      </c>
      <c r="AV7" s="91"/>
      <c r="AW7" s="93" t="s">
        <v>69</v>
      </c>
      <c r="AX7" s="91"/>
      <c r="AY7" s="93" t="s">
        <v>70</v>
      </c>
      <c r="AZ7" s="91"/>
      <c r="BA7" s="93" t="s">
        <v>71</v>
      </c>
      <c r="BB7" s="91"/>
      <c r="BC7" s="93" t="s">
        <v>72</v>
      </c>
      <c r="BD7" s="91"/>
      <c r="BE7" s="93" t="s">
        <v>73</v>
      </c>
      <c r="BF7" s="91"/>
      <c r="BG7" s="93" t="s">
        <v>74</v>
      </c>
      <c r="BH7" s="91"/>
      <c r="BI7" s="93" t="s">
        <v>75</v>
      </c>
      <c r="BJ7" s="91"/>
      <c r="BK7" s="93" t="s">
        <v>76</v>
      </c>
      <c r="BL7" s="91"/>
      <c r="BM7" s="93" t="s">
        <v>77</v>
      </c>
      <c r="BN7" s="91"/>
    </row>
    <row r="8" spans="1:66" ht="27.75" customHeight="1" thickBot="1">
      <c r="A8" s="25" t="s">
        <v>9</v>
      </c>
      <c r="B8" s="16" t="s">
        <v>8</v>
      </c>
      <c r="C8" s="15" t="s">
        <v>10</v>
      </c>
      <c r="D8" s="16" t="s">
        <v>11</v>
      </c>
      <c r="E8" s="15" t="s">
        <v>10</v>
      </c>
      <c r="F8" s="16" t="s">
        <v>11</v>
      </c>
      <c r="G8" s="15" t="s">
        <v>10</v>
      </c>
      <c r="H8" s="16" t="s">
        <v>11</v>
      </c>
      <c r="I8" s="15" t="s">
        <v>10</v>
      </c>
      <c r="J8" s="16" t="s">
        <v>11</v>
      </c>
      <c r="K8" s="15" t="s">
        <v>10</v>
      </c>
      <c r="L8" s="16" t="s">
        <v>11</v>
      </c>
      <c r="M8" s="15" t="s">
        <v>10</v>
      </c>
      <c r="N8" s="16" t="s">
        <v>11</v>
      </c>
      <c r="O8" s="15" t="s">
        <v>10</v>
      </c>
      <c r="P8" s="16" t="s">
        <v>11</v>
      </c>
      <c r="Q8" s="15" t="s">
        <v>10</v>
      </c>
      <c r="R8" s="16" t="s">
        <v>11</v>
      </c>
      <c r="S8" s="15" t="s">
        <v>10</v>
      </c>
      <c r="T8" s="16" t="s">
        <v>11</v>
      </c>
      <c r="U8" s="15" t="s">
        <v>10</v>
      </c>
      <c r="V8" s="16" t="s">
        <v>11</v>
      </c>
      <c r="W8" s="15" t="s">
        <v>10</v>
      </c>
      <c r="X8" s="16" t="s">
        <v>11</v>
      </c>
      <c r="Y8" s="15" t="s">
        <v>10</v>
      </c>
      <c r="Z8" s="16" t="s">
        <v>11</v>
      </c>
      <c r="AA8" s="15" t="s">
        <v>10</v>
      </c>
      <c r="AB8" s="16" t="s">
        <v>11</v>
      </c>
      <c r="AC8" s="15" t="s">
        <v>10</v>
      </c>
      <c r="AD8" s="16" t="s">
        <v>11</v>
      </c>
      <c r="AE8" s="15" t="s">
        <v>10</v>
      </c>
      <c r="AF8" s="16" t="s">
        <v>11</v>
      </c>
      <c r="AG8" s="15" t="s">
        <v>10</v>
      </c>
      <c r="AH8" s="16" t="s">
        <v>11</v>
      </c>
      <c r="AI8" s="15" t="s">
        <v>10</v>
      </c>
      <c r="AJ8" s="16" t="s">
        <v>11</v>
      </c>
      <c r="AK8" s="15" t="s">
        <v>10</v>
      </c>
      <c r="AL8" s="16" t="s">
        <v>11</v>
      </c>
      <c r="AM8" s="15" t="s">
        <v>10</v>
      </c>
      <c r="AN8" s="16" t="s">
        <v>11</v>
      </c>
      <c r="AO8" s="15" t="s">
        <v>10</v>
      </c>
      <c r="AP8" s="16" t="s">
        <v>11</v>
      </c>
      <c r="AQ8" s="15" t="s">
        <v>10</v>
      </c>
      <c r="AR8" s="16" t="s">
        <v>11</v>
      </c>
      <c r="AS8" s="15" t="s">
        <v>10</v>
      </c>
      <c r="AT8" s="16" t="s">
        <v>11</v>
      </c>
      <c r="AU8" s="15" t="s">
        <v>10</v>
      </c>
      <c r="AV8" s="16" t="s">
        <v>11</v>
      </c>
      <c r="AW8" s="15" t="s">
        <v>10</v>
      </c>
      <c r="AX8" s="16" t="s">
        <v>11</v>
      </c>
      <c r="AY8" s="15" t="s">
        <v>10</v>
      </c>
      <c r="AZ8" s="16" t="s">
        <v>11</v>
      </c>
      <c r="BA8" s="15" t="s">
        <v>10</v>
      </c>
      <c r="BB8" s="16" t="s">
        <v>11</v>
      </c>
      <c r="BC8" s="15" t="s">
        <v>10</v>
      </c>
      <c r="BD8" s="16" t="s">
        <v>11</v>
      </c>
      <c r="BE8" s="15" t="s">
        <v>10</v>
      </c>
      <c r="BF8" s="16" t="s">
        <v>11</v>
      </c>
      <c r="BG8" s="15" t="s">
        <v>10</v>
      </c>
      <c r="BH8" s="16" t="s">
        <v>11</v>
      </c>
      <c r="BI8" s="15" t="s">
        <v>10</v>
      </c>
      <c r="BJ8" s="16" t="s">
        <v>11</v>
      </c>
      <c r="BK8" s="15" t="s">
        <v>10</v>
      </c>
      <c r="BL8" s="16" t="s">
        <v>11</v>
      </c>
      <c r="BM8" s="15" t="s">
        <v>10</v>
      </c>
      <c r="BN8" s="16" t="s">
        <v>11</v>
      </c>
    </row>
    <row r="9" spans="1:66" ht="13.5" thickTop="1">
      <c r="A9" s="27" t="s">
        <v>83</v>
      </c>
      <c r="B9" s="73">
        <f>IF(A9="","",IF(Paarvergleich!AC8&lt;&gt;"",+Paarvergleich!AC8*100,1))</f>
        <v>1</v>
      </c>
      <c r="C9" s="27"/>
      <c r="D9" s="67">
        <f>IF($B9&lt;&gt;"",+$B9*C9,"")</f>
        <v>0</v>
      </c>
      <c r="E9" s="27"/>
      <c r="F9" s="67">
        <f>IF($B9&lt;&gt;"",+$B9*E9,"")</f>
        <v>0</v>
      </c>
      <c r="G9" s="27"/>
      <c r="H9" s="67">
        <f aca="true" t="shared" si="0" ref="H9:H33">IF($B9&lt;&gt;"",+$B9*G9,"")</f>
        <v>0</v>
      </c>
      <c r="I9" s="27"/>
      <c r="J9" s="70">
        <f aca="true" t="shared" si="1" ref="J9:L33">IF($B9&lt;&gt;"",+$B9*I9,"")</f>
        <v>0</v>
      </c>
      <c r="K9" s="27"/>
      <c r="L9" s="70">
        <f t="shared" si="1"/>
        <v>0</v>
      </c>
      <c r="M9" s="27"/>
      <c r="N9" s="70">
        <f aca="true" t="shared" si="2" ref="N9:N33">IF($B9&lt;&gt;"",+$B9*M9,"")</f>
        <v>0</v>
      </c>
      <c r="O9" s="27"/>
      <c r="P9" s="70">
        <f aca="true" t="shared" si="3" ref="P9:P33">IF($B9&lt;&gt;"",+$B9*O9,"")</f>
        <v>0</v>
      </c>
      <c r="Q9" s="27"/>
      <c r="R9" s="70">
        <f aca="true" t="shared" si="4" ref="R9:R33">IF($B9&lt;&gt;"",+$B9*Q9,"")</f>
        <v>0</v>
      </c>
      <c r="S9" s="27"/>
      <c r="T9" s="70">
        <f aca="true" t="shared" si="5" ref="T9:T33">IF($B9&lt;&gt;"",+$B9*S9,"")</f>
        <v>0</v>
      </c>
      <c r="U9" s="27"/>
      <c r="V9" s="70">
        <f aca="true" t="shared" si="6" ref="V9:V33">IF($B9&lt;&gt;"",+$B9*U9,"")</f>
        <v>0</v>
      </c>
      <c r="W9" s="27"/>
      <c r="X9" s="70">
        <f aca="true" t="shared" si="7" ref="X9:X33">IF($B9&lt;&gt;"",+$B9*W9,"")</f>
        <v>0</v>
      </c>
      <c r="Y9" s="27"/>
      <c r="Z9" s="70">
        <f aca="true" t="shared" si="8" ref="Z9:Z33">IF($B9&lt;&gt;"",+$B9*Y9,"")</f>
        <v>0</v>
      </c>
      <c r="AA9" s="27"/>
      <c r="AB9" s="70">
        <f aca="true" t="shared" si="9" ref="AB9:AB33">IF($B9&lt;&gt;"",+$B9*AA9,"")</f>
        <v>0</v>
      </c>
      <c r="AC9" s="27"/>
      <c r="AD9" s="70">
        <f aca="true" t="shared" si="10" ref="AD9:AD33">IF($B9&lt;&gt;"",+$B9*AC9,"")</f>
        <v>0</v>
      </c>
      <c r="AE9" s="27"/>
      <c r="AF9" s="70">
        <f aca="true" t="shared" si="11" ref="AF9:AF33">IF($B9&lt;&gt;"",+$B9*AE9,"")</f>
        <v>0</v>
      </c>
      <c r="AG9" s="27"/>
      <c r="AH9" s="70">
        <f aca="true" t="shared" si="12" ref="AH9:AH33">IF($B9&lt;&gt;"",+$B9*AG9,"")</f>
        <v>0</v>
      </c>
      <c r="AI9" s="27"/>
      <c r="AJ9" s="70">
        <f aca="true" t="shared" si="13" ref="AJ9:AJ33">IF($B9&lt;&gt;"",+$B9*AI9,"")</f>
        <v>0</v>
      </c>
      <c r="AK9" s="27"/>
      <c r="AL9" s="70">
        <f aca="true" t="shared" si="14" ref="AL9:AL33">IF($B9&lt;&gt;"",+$B9*AK9,"")</f>
        <v>0</v>
      </c>
      <c r="AM9" s="27"/>
      <c r="AN9" s="70">
        <f aca="true" t="shared" si="15" ref="AN9:AN33">IF($B9&lt;&gt;"",+$B9*AM9,"")</f>
        <v>0</v>
      </c>
      <c r="AO9" s="27"/>
      <c r="AP9" s="70">
        <f aca="true" t="shared" si="16" ref="AP9:AP33">IF($B9&lt;&gt;"",+$B9*AO9,"")</f>
        <v>0</v>
      </c>
      <c r="AQ9" s="27"/>
      <c r="AR9" s="70">
        <f aca="true" t="shared" si="17" ref="AR9:AR33">IF($B9&lt;&gt;"",+$B9*AQ9,"")</f>
        <v>0</v>
      </c>
      <c r="AS9" s="95"/>
      <c r="AT9" s="70">
        <f>IF($B9&lt;&gt;"",+$B9*AS9,"")</f>
        <v>0</v>
      </c>
      <c r="AU9" s="27"/>
      <c r="AV9" s="70">
        <f aca="true" t="shared" si="18" ref="AV9:AV33">IF($B9&lt;&gt;"",+$B9*AU9,"")</f>
        <v>0</v>
      </c>
      <c r="AW9" s="27"/>
      <c r="AX9" s="70">
        <f aca="true" t="shared" si="19" ref="AX9:AX33">IF($B9&lt;&gt;"",+$B9*AW9,"")</f>
        <v>0</v>
      </c>
      <c r="AY9" s="27"/>
      <c r="AZ9" s="70">
        <f aca="true" t="shared" si="20" ref="AZ9:AZ33">IF($B9&lt;&gt;"",+$B9*AY9,"")</f>
        <v>0</v>
      </c>
      <c r="BA9" s="27"/>
      <c r="BB9" s="70">
        <f aca="true" t="shared" si="21" ref="BB9:BB33">IF($B9&lt;&gt;"",+$B9*BA9,"")</f>
        <v>0</v>
      </c>
      <c r="BC9" s="27"/>
      <c r="BD9" s="70">
        <f aca="true" t="shared" si="22" ref="BD9:BD33">IF($B9&lt;&gt;"",+$B9*BC9,"")</f>
        <v>0</v>
      </c>
      <c r="BE9" s="27"/>
      <c r="BF9" s="70">
        <f aca="true" t="shared" si="23" ref="BF9:BF33">IF($B9&lt;&gt;"",+$B9*BE9,"")</f>
        <v>0</v>
      </c>
      <c r="BG9" s="27"/>
      <c r="BH9" s="70">
        <f aca="true" t="shared" si="24" ref="BH9:BH33">IF($B9&lt;&gt;"",+$B9*BG9,"")</f>
        <v>0</v>
      </c>
      <c r="BI9" s="27"/>
      <c r="BJ9" s="70">
        <f aca="true" t="shared" si="25" ref="BJ9:BJ33">IF($B9&lt;&gt;"",+$B9*BI9,"")</f>
        <v>0</v>
      </c>
      <c r="BK9" s="27"/>
      <c r="BL9" s="70">
        <f aca="true" t="shared" si="26" ref="BL9:BL33">IF($B9&lt;&gt;"",+$B9*BK9,"")</f>
        <v>0</v>
      </c>
      <c r="BM9" s="27"/>
      <c r="BN9" s="70">
        <f aca="true" t="shared" si="27" ref="BN9:BN33">IF($B9&lt;&gt;"",+$B9*BM9,"")</f>
        <v>0</v>
      </c>
    </row>
    <row r="10" spans="1:66" ht="12.75">
      <c r="A10" s="28" t="s">
        <v>96</v>
      </c>
      <c r="B10" s="74">
        <f>IF(A10="","",IF(Paarvergleich!AC9&lt;&gt;"",+Paarvergleich!AC9*100,1))</f>
        <v>1</v>
      </c>
      <c r="C10" s="28"/>
      <c r="D10" s="68">
        <f aca="true" t="shared" si="28" ref="D10:F33">IF($B10&lt;&gt;"",+$B10*C10,"")</f>
        <v>0</v>
      </c>
      <c r="E10" s="28"/>
      <c r="F10" s="68">
        <f t="shared" si="28"/>
        <v>0</v>
      </c>
      <c r="G10" s="28"/>
      <c r="H10" s="68">
        <f t="shared" si="0"/>
        <v>0</v>
      </c>
      <c r="I10" s="28"/>
      <c r="J10" s="71">
        <f t="shared" si="1"/>
        <v>0</v>
      </c>
      <c r="K10" s="28"/>
      <c r="L10" s="71">
        <f t="shared" si="1"/>
        <v>0</v>
      </c>
      <c r="M10" s="28"/>
      <c r="N10" s="71">
        <f t="shared" si="2"/>
        <v>0</v>
      </c>
      <c r="O10" s="28"/>
      <c r="P10" s="71">
        <f t="shared" si="3"/>
        <v>0</v>
      </c>
      <c r="Q10" s="28"/>
      <c r="R10" s="71">
        <f t="shared" si="4"/>
        <v>0</v>
      </c>
      <c r="S10" s="28"/>
      <c r="T10" s="71">
        <f t="shared" si="5"/>
        <v>0</v>
      </c>
      <c r="U10" s="28"/>
      <c r="V10" s="71">
        <f t="shared" si="6"/>
        <v>0</v>
      </c>
      <c r="W10" s="28"/>
      <c r="X10" s="71">
        <f t="shared" si="7"/>
        <v>0</v>
      </c>
      <c r="Y10" s="28"/>
      <c r="Z10" s="71">
        <f t="shared" si="8"/>
        <v>0</v>
      </c>
      <c r="AA10" s="28"/>
      <c r="AB10" s="71">
        <f t="shared" si="9"/>
        <v>0</v>
      </c>
      <c r="AC10" s="28"/>
      <c r="AD10" s="71">
        <f t="shared" si="10"/>
        <v>0</v>
      </c>
      <c r="AE10" s="28"/>
      <c r="AF10" s="71">
        <f t="shared" si="11"/>
        <v>0</v>
      </c>
      <c r="AG10" s="28"/>
      <c r="AH10" s="71">
        <f t="shared" si="12"/>
        <v>0</v>
      </c>
      <c r="AI10" s="28"/>
      <c r="AJ10" s="71">
        <f t="shared" si="13"/>
        <v>0</v>
      </c>
      <c r="AK10" s="28"/>
      <c r="AL10" s="71">
        <f t="shared" si="14"/>
        <v>0</v>
      </c>
      <c r="AM10" s="28"/>
      <c r="AN10" s="71">
        <f t="shared" si="15"/>
        <v>0</v>
      </c>
      <c r="AO10" s="28"/>
      <c r="AP10" s="71">
        <f t="shared" si="16"/>
        <v>0</v>
      </c>
      <c r="AQ10" s="28"/>
      <c r="AR10" s="71">
        <f t="shared" si="17"/>
        <v>0</v>
      </c>
      <c r="AS10" s="96"/>
      <c r="AT10" s="71">
        <f>IF($B10&lt;&gt;"",+$B10*AS10,"")</f>
        <v>0</v>
      </c>
      <c r="AU10" s="28"/>
      <c r="AV10" s="71">
        <f t="shared" si="18"/>
        <v>0</v>
      </c>
      <c r="AW10" s="28"/>
      <c r="AX10" s="71">
        <f t="shared" si="19"/>
        <v>0</v>
      </c>
      <c r="AY10" s="28"/>
      <c r="AZ10" s="71">
        <f t="shared" si="20"/>
        <v>0</v>
      </c>
      <c r="BA10" s="28"/>
      <c r="BB10" s="71">
        <f t="shared" si="21"/>
        <v>0</v>
      </c>
      <c r="BC10" s="28"/>
      <c r="BD10" s="71">
        <f t="shared" si="22"/>
        <v>0</v>
      </c>
      <c r="BE10" s="28"/>
      <c r="BF10" s="71">
        <f t="shared" si="23"/>
        <v>0</v>
      </c>
      <c r="BG10" s="28"/>
      <c r="BH10" s="71">
        <f t="shared" si="24"/>
        <v>0</v>
      </c>
      <c r="BI10" s="28"/>
      <c r="BJ10" s="71">
        <f t="shared" si="25"/>
        <v>0</v>
      </c>
      <c r="BK10" s="28"/>
      <c r="BL10" s="71">
        <f t="shared" si="26"/>
        <v>0</v>
      </c>
      <c r="BM10" s="28"/>
      <c r="BN10" s="71">
        <f t="shared" si="27"/>
        <v>0</v>
      </c>
    </row>
    <row r="11" spans="1:66" ht="12.75">
      <c r="A11" s="28" t="s">
        <v>91</v>
      </c>
      <c r="B11" s="74">
        <f>IF(A11="","",IF(Paarvergleich!AC10&lt;&gt;"",+Paarvergleich!AC10*100,1))</f>
        <v>1</v>
      </c>
      <c r="C11" s="28"/>
      <c r="D11" s="68">
        <f t="shared" si="28"/>
        <v>0</v>
      </c>
      <c r="E11" s="28"/>
      <c r="F11" s="68">
        <f t="shared" si="28"/>
        <v>0</v>
      </c>
      <c r="G11" s="28"/>
      <c r="H11" s="68">
        <f t="shared" si="0"/>
        <v>0</v>
      </c>
      <c r="I11" s="28"/>
      <c r="J11" s="71">
        <f t="shared" si="1"/>
        <v>0</v>
      </c>
      <c r="K11" s="28"/>
      <c r="L11" s="71">
        <f t="shared" si="1"/>
        <v>0</v>
      </c>
      <c r="M11" s="28"/>
      <c r="N11" s="71">
        <f t="shared" si="2"/>
        <v>0</v>
      </c>
      <c r="O11" s="28"/>
      <c r="P11" s="71">
        <f t="shared" si="3"/>
        <v>0</v>
      </c>
      <c r="Q11" s="28"/>
      <c r="R11" s="71">
        <f t="shared" si="4"/>
        <v>0</v>
      </c>
      <c r="S11" s="28"/>
      <c r="T11" s="71">
        <f t="shared" si="5"/>
        <v>0</v>
      </c>
      <c r="U11" s="28"/>
      <c r="V11" s="71">
        <f t="shared" si="6"/>
        <v>0</v>
      </c>
      <c r="W11" s="28"/>
      <c r="X11" s="71">
        <f t="shared" si="7"/>
        <v>0</v>
      </c>
      <c r="Y11" s="28"/>
      <c r="Z11" s="71">
        <f t="shared" si="8"/>
        <v>0</v>
      </c>
      <c r="AA11" s="28"/>
      <c r="AB11" s="71">
        <f t="shared" si="9"/>
        <v>0</v>
      </c>
      <c r="AC11" s="28"/>
      <c r="AD11" s="71">
        <f t="shared" si="10"/>
        <v>0</v>
      </c>
      <c r="AE11" s="28"/>
      <c r="AF11" s="71">
        <f t="shared" si="11"/>
        <v>0</v>
      </c>
      <c r="AG11" s="28"/>
      <c r="AH11" s="71">
        <f t="shared" si="12"/>
        <v>0</v>
      </c>
      <c r="AI11" s="28"/>
      <c r="AJ11" s="71">
        <f t="shared" si="13"/>
        <v>0</v>
      </c>
      <c r="AK11" s="28"/>
      <c r="AL11" s="71">
        <f t="shared" si="14"/>
        <v>0</v>
      </c>
      <c r="AM11" s="28"/>
      <c r="AN11" s="71">
        <f t="shared" si="15"/>
        <v>0</v>
      </c>
      <c r="AO11" s="28"/>
      <c r="AP11" s="71">
        <f t="shared" si="16"/>
        <v>0</v>
      </c>
      <c r="AQ11" s="28"/>
      <c r="AR11" s="71">
        <f t="shared" si="17"/>
        <v>0</v>
      </c>
      <c r="AS11" s="96"/>
      <c r="AT11" s="71">
        <f aca="true" t="shared" si="29" ref="AT11:AT16">IF($B11&lt;&gt;"",+$B11*AS11,"")</f>
        <v>0</v>
      </c>
      <c r="AU11" s="28"/>
      <c r="AV11" s="71">
        <f t="shared" si="18"/>
        <v>0</v>
      </c>
      <c r="AW11" s="28"/>
      <c r="AX11" s="71">
        <f t="shared" si="19"/>
        <v>0</v>
      </c>
      <c r="AY11" s="28"/>
      <c r="AZ11" s="71">
        <f t="shared" si="20"/>
        <v>0</v>
      </c>
      <c r="BA11" s="28"/>
      <c r="BB11" s="71">
        <f t="shared" si="21"/>
        <v>0</v>
      </c>
      <c r="BC11" s="28"/>
      <c r="BD11" s="71">
        <f t="shared" si="22"/>
        <v>0</v>
      </c>
      <c r="BE11" s="28"/>
      <c r="BF11" s="71">
        <f t="shared" si="23"/>
        <v>0</v>
      </c>
      <c r="BG11" s="28"/>
      <c r="BH11" s="71">
        <f t="shared" si="24"/>
        <v>0</v>
      </c>
      <c r="BI11" s="28"/>
      <c r="BJ11" s="71">
        <f t="shared" si="25"/>
        <v>0</v>
      </c>
      <c r="BK11" s="28"/>
      <c r="BL11" s="71">
        <f t="shared" si="26"/>
        <v>0</v>
      </c>
      <c r="BM11" s="28"/>
      <c r="BN11" s="71">
        <f t="shared" si="27"/>
        <v>0</v>
      </c>
    </row>
    <row r="12" spans="1:66" ht="12.75">
      <c r="A12" s="28" t="s">
        <v>95</v>
      </c>
      <c r="B12" s="74">
        <f>IF(A12="","",IF(Paarvergleich!AC11&lt;&gt;"",+Paarvergleich!AC11*100,1))</f>
        <v>1</v>
      </c>
      <c r="C12" s="28"/>
      <c r="D12" s="68">
        <f t="shared" si="28"/>
        <v>0</v>
      </c>
      <c r="E12" s="28"/>
      <c r="F12" s="68">
        <f t="shared" si="28"/>
        <v>0</v>
      </c>
      <c r="G12" s="28"/>
      <c r="H12" s="68">
        <f t="shared" si="0"/>
        <v>0</v>
      </c>
      <c r="I12" s="28"/>
      <c r="J12" s="71">
        <f t="shared" si="1"/>
        <v>0</v>
      </c>
      <c r="K12" s="28"/>
      <c r="L12" s="71">
        <f t="shared" si="1"/>
        <v>0</v>
      </c>
      <c r="M12" s="28"/>
      <c r="N12" s="71">
        <f t="shared" si="2"/>
        <v>0</v>
      </c>
      <c r="O12" s="28"/>
      <c r="P12" s="71">
        <f t="shared" si="3"/>
        <v>0</v>
      </c>
      <c r="Q12" s="28"/>
      <c r="R12" s="71">
        <f t="shared" si="4"/>
        <v>0</v>
      </c>
      <c r="S12" s="28"/>
      <c r="T12" s="71">
        <f t="shared" si="5"/>
        <v>0</v>
      </c>
      <c r="U12" s="28"/>
      <c r="V12" s="71">
        <f t="shared" si="6"/>
        <v>0</v>
      </c>
      <c r="W12" s="28"/>
      <c r="X12" s="71">
        <f t="shared" si="7"/>
        <v>0</v>
      </c>
      <c r="Y12" s="28"/>
      <c r="Z12" s="71">
        <f t="shared" si="8"/>
        <v>0</v>
      </c>
      <c r="AA12" s="28"/>
      <c r="AB12" s="71">
        <f t="shared" si="9"/>
        <v>0</v>
      </c>
      <c r="AC12" s="28"/>
      <c r="AD12" s="71">
        <f t="shared" si="10"/>
        <v>0</v>
      </c>
      <c r="AE12" s="28"/>
      <c r="AF12" s="71">
        <f t="shared" si="11"/>
        <v>0</v>
      </c>
      <c r="AG12" s="28"/>
      <c r="AH12" s="71">
        <f t="shared" si="12"/>
        <v>0</v>
      </c>
      <c r="AI12" s="28"/>
      <c r="AJ12" s="71">
        <f t="shared" si="13"/>
        <v>0</v>
      </c>
      <c r="AK12" s="28"/>
      <c r="AL12" s="71">
        <f t="shared" si="14"/>
        <v>0</v>
      </c>
      <c r="AM12" s="28"/>
      <c r="AN12" s="71">
        <f t="shared" si="15"/>
        <v>0</v>
      </c>
      <c r="AO12" s="28"/>
      <c r="AP12" s="71">
        <f t="shared" si="16"/>
        <v>0</v>
      </c>
      <c r="AQ12" s="28"/>
      <c r="AR12" s="71">
        <f t="shared" si="17"/>
        <v>0</v>
      </c>
      <c r="AS12" s="96"/>
      <c r="AT12" s="71">
        <f t="shared" si="29"/>
        <v>0</v>
      </c>
      <c r="AU12" s="28"/>
      <c r="AV12" s="71">
        <f t="shared" si="18"/>
        <v>0</v>
      </c>
      <c r="AW12" s="28"/>
      <c r="AX12" s="71">
        <f t="shared" si="19"/>
        <v>0</v>
      </c>
      <c r="AY12" s="28"/>
      <c r="AZ12" s="71">
        <f t="shared" si="20"/>
        <v>0</v>
      </c>
      <c r="BA12" s="28"/>
      <c r="BB12" s="71">
        <f t="shared" si="21"/>
        <v>0</v>
      </c>
      <c r="BC12" s="28"/>
      <c r="BD12" s="71">
        <f t="shared" si="22"/>
        <v>0</v>
      </c>
      <c r="BE12" s="28"/>
      <c r="BF12" s="71">
        <f t="shared" si="23"/>
        <v>0</v>
      </c>
      <c r="BG12" s="28"/>
      <c r="BH12" s="71">
        <f t="shared" si="24"/>
        <v>0</v>
      </c>
      <c r="BI12" s="28"/>
      <c r="BJ12" s="71">
        <f t="shared" si="25"/>
        <v>0</v>
      </c>
      <c r="BK12" s="28"/>
      <c r="BL12" s="71">
        <f t="shared" si="26"/>
        <v>0</v>
      </c>
      <c r="BM12" s="28"/>
      <c r="BN12" s="71">
        <f t="shared" si="27"/>
        <v>0</v>
      </c>
    </row>
    <row r="13" spans="1:66" ht="12.75">
      <c r="A13" s="28" t="s">
        <v>94</v>
      </c>
      <c r="B13" s="74">
        <f>IF(A13="","",IF(Paarvergleich!AC12&lt;&gt;"",+Paarvergleich!AC12*100,1))</f>
        <v>1</v>
      </c>
      <c r="C13" s="28"/>
      <c r="D13" s="68">
        <f t="shared" si="28"/>
        <v>0</v>
      </c>
      <c r="E13" s="28"/>
      <c r="F13" s="68">
        <f t="shared" si="28"/>
        <v>0</v>
      </c>
      <c r="G13" s="28"/>
      <c r="H13" s="68">
        <f t="shared" si="0"/>
        <v>0</v>
      </c>
      <c r="I13" s="28"/>
      <c r="J13" s="71">
        <f t="shared" si="1"/>
        <v>0</v>
      </c>
      <c r="K13" s="28"/>
      <c r="L13" s="71">
        <f t="shared" si="1"/>
        <v>0</v>
      </c>
      <c r="M13" s="28"/>
      <c r="N13" s="71">
        <f t="shared" si="2"/>
        <v>0</v>
      </c>
      <c r="O13" s="28"/>
      <c r="P13" s="71">
        <f t="shared" si="3"/>
        <v>0</v>
      </c>
      <c r="Q13" s="28"/>
      <c r="R13" s="71">
        <f t="shared" si="4"/>
        <v>0</v>
      </c>
      <c r="S13" s="28"/>
      <c r="T13" s="71">
        <f t="shared" si="5"/>
        <v>0</v>
      </c>
      <c r="U13" s="28"/>
      <c r="V13" s="71">
        <f t="shared" si="6"/>
        <v>0</v>
      </c>
      <c r="W13" s="28"/>
      <c r="X13" s="71">
        <f t="shared" si="7"/>
        <v>0</v>
      </c>
      <c r="Y13" s="28"/>
      <c r="Z13" s="71">
        <f t="shared" si="8"/>
        <v>0</v>
      </c>
      <c r="AA13" s="28"/>
      <c r="AB13" s="71">
        <f t="shared" si="9"/>
        <v>0</v>
      </c>
      <c r="AC13" s="28"/>
      <c r="AD13" s="71">
        <f t="shared" si="10"/>
        <v>0</v>
      </c>
      <c r="AE13" s="28"/>
      <c r="AF13" s="71">
        <f t="shared" si="11"/>
        <v>0</v>
      </c>
      <c r="AG13" s="28"/>
      <c r="AH13" s="71">
        <f t="shared" si="12"/>
        <v>0</v>
      </c>
      <c r="AI13" s="28"/>
      <c r="AJ13" s="71">
        <f t="shared" si="13"/>
        <v>0</v>
      </c>
      <c r="AK13" s="28"/>
      <c r="AL13" s="71">
        <f t="shared" si="14"/>
        <v>0</v>
      </c>
      <c r="AM13" s="28"/>
      <c r="AN13" s="71">
        <f t="shared" si="15"/>
        <v>0</v>
      </c>
      <c r="AO13" s="28"/>
      <c r="AP13" s="71">
        <f t="shared" si="16"/>
        <v>0</v>
      </c>
      <c r="AQ13" s="28"/>
      <c r="AR13" s="71">
        <f t="shared" si="17"/>
        <v>0</v>
      </c>
      <c r="AS13" s="96"/>
      <c r="AT13" s="71">
        <f t="shared" si="29"/>
        <v>0</v>
      </c>
      <c r="AU13" s="28"/>
      <c r="AV13" s="71">
        <f t="shared" si="18"/>
        <v>0</v>
      </c>
      <c r="AW13" s="28"/>
      <c r="AX13" s="71">
        <f t="shared" si="19"/>
        <v>0</v>
      </c>
      <c r="AY13" s="28"/>
      <c r="AZ13" s="71">
        <f t="shared" si="20"/>
        <v>0</v>
      </c>
      <c r="BA13" s="28"/>
      <c r="BB13" s="71">
        <f t="shared" si="21"/>
        <v>0</v>
      </c>
      <c r="BC13" s="28"/>
      <c r="BD13" s="71">
        <f t="shared" si="22"/>
        <v>0</v>
      </c>
      <c r="BE13" s="28"/>
      <c r="BF13" s="71">
        <f t="shared" si="23"/>
        <v>0</v>
      </c>
      <c r="BG13" s="28"/>
      <c r="BH13" s="71">
        <f t="shared" si="24"/>
        <v>0</v>
      </c>
      <c r="BI13" s="28"/>
      <c r="BJ13" s="71">
        <f t="shared" si="25"/>
        <v>0</v>
      </c>
      <c r="BK13" s="28"/>
      <c r="BL13" s="71">
        <f t="shared" si="26"/>
        <v>0</v>
      </c>
      <c r="BM13" s="28"/>
      <c r="BN13" s="71">
        <f t="shared" si="27"/>
        <v>0</v>
      </c>
    </row>
    <row r="14" spans="1:66" ht="12.75">
      <c r="A14" s="28" t="s">
        <v>89</v>
      </c>
      <c r="B14" s="74">
        <f>IF(A14="","",IF(Paarvergleich!AC13&lt;&gt;"",+Paarvergleich!AC13*100,1))</f>
        <v>1</v>
      </c>
      <c r="C14" s="28"/>
      <c r="D14" s="68">
        <f t="shared" si="28"/>
        <v>0</v>
      </c>
      <c r="E14" s="28"/>
      <c r="F14" s="68">
        <f t="shared" si="28"/>
        <v>0</v>
      </c>
      <c r="G14" s="28"/>
      <c r="H14" s="68">
        <f t="shared" si="0"/>
        <v>0</v>
      </c>
      <c r="I14" s="28"/>
      <c r="J14" s="71">
        <f t="shared" si="1"/>
        <v>0</v>
      </c>
      <c r="K14" s="28"/>
      <c r="L14" s="71">
        <f t="shared" si="1"/>
        <v>0</v>
      </c>
      <c r="M14" s="28"/>
      <c r="N14" s="71">
        <f t="shared" si="2"/>
        <v>0</v>
      </c>
      <c r="O14" s="28"/>
      <c r="P14" s="71">
        <f t="shared" si="3"/>
        <v>0</v>
      </c>
      <c r="Q14" s="28"/>
      <c r="R14" s="71">
        <f t="shared" si="4"/>
        <v>0</v>
      </c>
      <c r="S14" s="28"/>
      <c r="T14" s="71">
        <f t="shared" si="5"/>
        <v>0</v>
      </c>
      <c r="U14" s="28"/>
      <c r="V14" s="71">
        <f t="shared" si="6"/>
        <v>0</v>
      </c>
      <c r="W14" s="28"/>
      <c r="X14" s="71">
        <f t="shared" si="7"/>
        <v>0</v>
      </c>
      <c r="Y14" s="28"/>
      <c r="Z14" s="71">
        <f t="shared" si="8"/>
        <v>0</v>
      </c>
      <c r="AA14" s="28"/>
      <c r="AB14" s="71">
        <f t="shared" si="9"/>
        <v>0</v>
      </c>
      <c r="AC14" s="28"/>
      <c r="AD14" s="71">
        <f t="shared" si="10"/>
        <v>0</v>
      </c>
      <c r="AE14" s="28"/>
      <c r="AF14" s="71">
        <f t="shared" si="11"/>
        <v>0</v>
      </c>
      <c r="AG14" s="28"/>
      <c r="AH14" s="71">
        <f t="shared" si="12"/>
        <v>0</v>
      </c>
      <c r="AI14" s="28"/>
      <c r="AJ14" s="71">
        <f t="shared" si="13"/>
        <v>0</v>
      </c>
      <c r="AK14" s="28"/>
      <c r="AL14" s="71">
        <f t="shared" si="14"/>
        <v>0</v>
      </c>
      <c r="AM14" s="28"/>
      <c r="AN14" s="71">
        <f t="shared" si="15"/>
        <v>0</v>
      </c>
      <c r="AO14" s="28"/>
      <c r="AP14" s="71">
        <f t="shared" si="16"/>
        <v>0</v>
      </c>
      <c r="AQ14" s="28"/>
      <c r="AR14" s="71">
        <f t="shared" si="17"/>
        <v>0</v>
      </c>
      <c r="AS14" s="96"/>
      <c r="AT14" s="71">
        <f t="shared" si="29"/>
        <v>0</v>
      </c>
      <c r="AU14" s="28"/>
      <c r="AV14" s="71">
        <f t="shared" si="18"/>
        <v>0</v>
      </c>
      <c r="AW14" s="28"/>
      <c r="AX14" s="71">
        <f t="shared" si="19"/>
        <v>0</v>
      </c>
      <c r="AY14" s="28"/>
      <c r="AZ14" s="71">
        <f t="shared" si="20"/>
        <v>0</v>
      </c>
      <c r="BA14" s="28"/>
      <c r="BB14" s="71">
        <f t="shared" si="21"/>
        <v>0</v>
      </c>
      <c r="BC14" s="28"/>
      <c r="BD14" s="71">
        <f t="shared" si="22"/>
        <v>0</v>
      </c>
      <c r="BE14" s="28"/>
      <c r="BF14" s="71">
        <f t="shared" si="23"/>
        <v>0</v>
      </c>
      <c r="BG14" s="28"/>
      <c r="BH14" s="71">
        <f t="shared" si="24"/>
        <v>0</v>
      </c>
      <c r="BI14" s="28"/>
      <c r="BJ14" s="71">
        <f t="shared" si="25"/>
        <v>0</v>
      </c>
      <c r="BK14" s="28"/>
      <c r="BL14" s="71">
        <f t="shared" si="26"/>
        <v>0</v>
      </c>
      <c r="BM14" s="28"/>
      <c r="BN14" s="71">
        <f t="shared" si="27"/>
        <v>0</v>
      </c>
    </row>
    <row r="15" spans="1:66" ht="12.75">
      <c r="A15" s="28" t="s">
        <v>90</v>
      </c>
      <c r="B15" s="74">
        <f>IF(A15="","",IF(Paarvergleich!AC14&lt;&gt;"",+Paarvergleich!AC14*100,1))</f>
        <v>1</v>
      </c>
      <c r="C15" s="28"/>
      <c r="D15" s="68">
        <f t="shared" si="28"/>
        <v>0</v>
      </c>
      <c r="E15" s="28"/>
      <c r="F15" s="68">
        <f t="shared" si="28"/>
        <v>0</v>
      </c>
      <c r="G15" s="28"/>
      <c r="H15" s="68">
        <f t="shared" si="0"/>
        <v>0</v>
      </c>
      <c r="I15" s="28"/>
      <c r="J15" s="71">
        <f t="shared" si="1"/>
        <v>0</v>
      </c>
      <c r="K15" s="28"/>
      <c r="L15" s="71">
        <f t="shared" si="1"/>
        <v>0</v>
      </c>
      <c r="M15" s="28"/>
      <c r="N15" s="71">
        <f t="shared" si="2"/>
        <v>0</v>
      </c>
      <c r="O15" s="28"/>
      <c r="P15" s="71">
        <f t="shared" si="3"/>
        <v>0</v>
      </c>
      <c r="Q15" s="28"/>
      <c r="R15" s="71">
        <f t="shared" si="4"/>
        <v>0</v>
      </c>
      <c r="S15" s="28"/>
      <c r="T15" s="71">
        <f t="shared" si="5"/>
        <v>0</v>
      </c>
      <c r="U15" s="28"/>
      <c r="V15" s="71">
        <f t="shared" si="6"/>
        <v>0</v>
      </c>
      <c r="W15" s="28"/>
      <c r="X15" s="71">
        <f t="shared" si="7"/>
        <v>0</v>
      </c>
      <c r="Y15" s="28"/>
      <c r="Z15" s="71">
        <f t="shared" si="8"/>
        <v>0</v>
      </c>
      <c r="AA15" s="28"/>
      <c r="AB15" s="71">
        <f t="shared" si="9"/>
        <v>0</v>
      </c>
      <c r="AC15" s="28"/>
      <c r="AD15" s="71">
        <f t="shared" si="10"/>
        <v>0</v>
      </c>
      <c r="AE15" s="28"/>
      <c r="AF15" s="71">
        <f t="shared" si="11"/>
        <v>0</v>
      </c>
      <c r="AG15" s="28"/>
      <c r="AH15" s="71">
        <f t="shared" si="12"/>
        <v>0</v>
      </c>
      <c r="AI15" s="28"/>
      <c r="AJ15" s="71">
        <f t="shared" si="13"/>
        <v>0</v>
      </c>
      <c r="AK15" s="28"/>
      <c r="AL15" s="71">
        <f t="shared" si="14"/>
        <v>0</v>
      </c>
      <c r="AM15" s="28"/>
      <c r="AN15" s="71">
        <f t="shared" si="15"/>
        <v>0</v>
      </c>
      <c r="AO15" s="28"/>
      <c r="AP15" s="71">
        <f t="shared" si="16"/>
        <v>0</v>
      </c>
      <c r="AQ15" s="28"/>
      <c r="AR15" s="71">
        <f t="shared" si="17"/>
        <v>0</v>
      </c>
      <c r="AS15" s="96"/>
      <c r="AT15" s="71">
        <f t="shared" si="29"/>
        <v>0</v>
      </c>
      <c r="AU15" s="28"/>
      <c r="AV15" s="71">
        <f t="shared" si="18"/>
        <v>0</v>
      </c>
      <c r="AW15" s="28"/>
      <c r="AX15" s="71">
        <f t="shared" si="19"/>
        <v>0</v>
      </c>
      <c r="AY15" s="28"/>
      <c r="AZ15" s="71">
        <f t="shared" si="20"/>
        <v>0</v>
      </c>
      <c r="BA15" s="28"/>
      <c r="BB15" s="71">
        <f t="shared" si="21"/>
        <v>0</v>
      </c>
      <c r="BC15" s="28"/>
      <c r="BD15" s="71">
        <f t="shared" si="22"/>
        <v>0</v>
      </c>
      <c r="BE15" s="28"/>
      <c r="BF15" s="71">
        <f t="shared" si="23"/>
        <v>0</v>
      </c>
      <c r="BG15" s="28"/>
      <c r="BH15" s="71">
        <f t="shared" si="24"/>
        <v>0</v>
      </c>
      <c r="BI15" s="28"/>
      <c r="BJ15" s="71">
        <f t="shared" si="25"/>
        <v>0</v>
      </c>
      <c r="BK15" s="28"/>
      <c r="BL15" s="71">
        <f t="shared" si="26"/>
        <v>0</v>
      </c>
      <c r="BM15" s="28"/>
      <c r="BN15" s="71">
        <f t="shared" si="27"/>
        <v>0</v>
      </c>
    </row>
    <row r="16" spans="1:66" ht="12.75">
      <c r="A16" s="28" t="s">
        <v>92</v>
      </c>
      <c r="B16" s="74">
        <f>IF(A16="","",IF(Paarvergleich!AC15&lt;&gt;"",+Paarvergleich!AC15*100,1))</f>
        <v>1</v>
      </c>
      <c r="C16" s="28"/>
      <c r="D16" s="68">
        <f t="shared" si="28"/>
        <v>0</v>
      </c>
      <c r="E16" s="28"/>
      <c r="F16" s="68">
        <f t="shared" si="28"/>
        <v>0</v>
      </c>
      <c r="G16" s="28"/>
      <c r="H16" s="68">
        <f t="shared" si="0"/>
        <v>0</v>
      </c>
      <c r="I16" s="28"/>
      <c r="J16" s="71">
        <f t="shared" si="1"/>
        <v>0</v>
      </c>
      <c r="K16" s="28"/>
      <c r="L16" s="71">
        <f t="shared" si="1"/>
        <v>0</v>
      </c>
      <c r="M16" s="28"/>
      <c r="N16" s="71">
        <f t="shared" si="2"/>
        <v>0</v>
      </c>
      <c r="O16" s="28"/>
      <c r="P16" s="71">
        <f t="shared" si="3"/>
        <v>0</v>
      </c>
      <c r="Q16" s="28"/>
      <c r="R16" s="71">
        <f t="shared" si="4"/>
        <v>0</v>
      </c>
      <c r="S16" s="28"/>
      <c r="T16" s="71">
        <f t="shared" si="5"/>
        <v>0</v>
      </c>
      <c r="U16" s="28"/>
      <c r="V16" s="71">
        <f t="shared" si="6"/>
        <v>0</v>
      </c>
      <c r="W16" s="28"/>
      <c r="X16" s="71">
        <f t="shared" si="7"/>
        <v>0</v>
      </c>
      <c r="Y16" s="28"/>
      <c r="Z16" s="71">
        <f t="shared" si="8"/>
        <v>0</v>
      </c>
      <c r="AA16" s="28"/>
      <c r="AB16" s="71">
        <f t="shared" si="9"/>
        <v>0</v>
      </c>
      <c r="AC16" s="28"/>
      <c r="AD16" s="71">
        <f t="shared" si="10"/>
        <v>0</v>
      </c>
      <c r="AE16" s="28"/>
      <c r="AF16" s="71">
        <f t="shared" si="11"/>
        <v>0</v>
      </c>
      <c r="AG16" s="28"/>
      <c r="AH16" s="71">
        <f t="shared" si="12"/>
        <v>0</v>
      </c>
      <c r="AI16" s="28"/>
      <c r="AJ16" s="71">
        <f t="shared" si="13"/>
        <v>0</v>
      </c>
      <c r="AK16" s="28"/>
      <c r="AL16" s="71">
        <f t="shared" si="14"/>
        <v>0</v>
      </c>
      <c r="AM16" s="28"/>
      <c r="AN16" s="71">
        <f t="shared" si="15"/>
        <v>0</v>
      </c>
      <c r="AO16" s="28"/>
      <c r="AP16" s="71">
        <f t="shared" si="16"/>
        <v>0</v>
      </c>
      <c r="AQ16" s="28"/>
      <c r="AR16" s="71">
        <f t="shared" si="17"/>
        <v>0</v>
      </c>
      <c r="AS16" s="96"/>
      <c r="AT16" s="71">
        <f t="shared" si="29"/>
        <v>0</v>
      </c>
      <c r="AU16" s="28"/>
      <c r="AV16" s="71">
        <f t="shared" si="18"/>
        <v>0</v>
      </c>
      <c r="AW16" s="28"/>
      <c r="AX16" s="71">
        <f t="shared" si="19"/>
        <v>0</v>
      </c>
      <c r="AY16" s="28"/>
      <c r="AZ16" s="71">
        <f t="shared" si="20"/>
        <v>0</v>
      </c>
      <c r="BA16" s="28"/>
      <c r="BB16" s="71">
        <f t="shared" si="21"/>
        <v>0</v>
      </c>
      <c r="BC16" s="28"/>
      <c r="BD16" s="71">
        <f t="shared" si="22"/>
        <v>0</v>
      </c>
      <c r="BE16" s="28"/>
      <c r="BF16" s="71">
        <f t="shared" si="23"/>
        <v>0</v>
      </c>
      <c r="BG16" s="28"/>
      <c r="BH16" s="71">
        <f t="shared" si="24"/>
        <v>0</v>
      </c>
      <c r="BI16" s="28"/>
      <c r="BJ16" s="71">
        <f t="shared" si="25"/>
        <v>0</v>
      </c>
      <c r="BK16" s="28"/>
      <c r="BL16" s="71">
        <f t="shared" si="26"/>
        <v>0</v>
      </c>
      <c r="BM16" s="28"/>
      <c r="BN16" s="71">
        <f t="shared" si="27"/>
        <v>0</v>
      </c>
    </row>
    <row r="17" spans="1:66" ht="12.75">
      <c r="A17" s="28" t="s">
        <v>93</v>
      </c>
      <c r="B17" s="74">
        <f>IF(A17="","",IF(Paarvergleich!AC16&lt;&gt;"",+Paarvergleich!AC16*100,1))</f>
        <v>1</v>
      </c>
      <c r="C17" s="28"/>
      <c r="D17" s="68">
        <f t="shared" si="28"/>
        <v>0</v>
      </c>
      <c r="E17" s="28"/>
      <c r="F17" s="68">
        <f t="shared" si="28"/>
        <v>0</v>
      </c>
      <c r="G17" s="28"/>
      <c r="H17" s="68">
        <f t="shared" si="0"/>
        <v>0</v>
      </c>
      <c r="I17" s="28"/>
      <c r="J17" s="71">
        <f t="shared" si="1"/>
        <v>0</v>
      </c>
      <c r="K17" s="28"/>
      <c r="L17" s="71">
        <f t="shared" si="1"/>
        <v>0</v>
      </c>
      <c r="M17" s="28"/>
      <c r="N17" s="71">
        <f t="shared" si="2"/>
        <v>0</v>
      </c>
      <c r="O17" s="28"/>
      <c r="P17" s="71">
        <f t="shared" si="3"/>
        <v>0</v>
      </c>
      <c r="Q17" s="28"/>
      <c r="R17" s="71">
        <f t="shared" si="4"/>
        <v>0</v>
      </c>
      <c r="S17" s="28"/>
      <c r="T17" s="71">
        <f t="shared" si="5"/>
        <v>0</v>
      </c>
      <c r="U17" s="28"/>
      <c r="V17" s="71">
        <f t="shared" si="6"/>
        <v>0</v>
      </c>
      <c r="W17" s="28"/>
      <c r="X17" s="71">
        <f t="shared" si="7"/>
        <v>0</v>
      </c>
      <c r="Y17" s="28"/>
      <c r="Z17" s="71">
        <f t="shared" si="8"/>
        <v>0</v>
      </c>
      <c r="AA17" s="28"/>
      <c r="AB17" s="71">
        <f t="shared" si="9"/>
        <v>0</v>
      </c>
      <c r="AC17" s="28"/>
      <c r="AD17" s="71">
        <f t="shared" si="10"/>
        <v>0</v>
      </c>
      <c r="AE17" s="28"/>
      <c r="AF17" s="71">
        <f t="shared" si="11"/>
        <v>0</v>
      </c>
      <c r="AG17" s="28"/>
      <c r="AH17" s="71">
        <f t="shared" si="12"/>
        <v>0</v>
      </c>
      <c r="AI17" s="28"/>
      <c r="AJ17" s="71">
        <f t="shared" si="13"/>
        <v>0</v>
      </c>
      <c r="AK17" s="28"/>
      <c r="AL17" s="71">
        <f t="shared" si="14"/>
        <v>0</v>
      </c>
      <c r="AM17" s="28"/>
      <c r="AN17" s="71">
        <f t="shared" si="15"/>
        <v>0</v>
      </c>
      <c r="AO17" s="28"/>
      <c r="AP17" s="71">
        <f t="shared" si="16"/>
        <v>0</v>
      </c>
      <c r="AQ17" s="28"/>
      <c r="AR17" s="71">
        <f t="shared" si="17"/>
        <v>0</v>
      </c>
      <c r="AS17" s="97"/>
      <c r="AT17" s="71">
        <f aca="true" t="shared" si="30" ref="AT17:AT33">IF($B17&lt;&gt;"",+$B17*AS17,"")</f>
        <v>0</v>
      </c>
      <c r="AU17" s="28"/>
      <c r="AV17" s="71">
        <f t="shared" si="18"/>
        <v>0</v>
      </c>
      <c r="AW17" s="28"/>
      <c r="AX17" s="71">
        <f t="shared" si="19"/>
        <v>0</v>
      </c>
      <c r="AY17" s="28"/>
      <c r="AZ17" s="71">
        <f t="shared" si="20"/>
        <v>0</v>
      </c>
      <c r="BA17" s="28"/>
      <c r="BB17" s="71">
        <f t="shared" si="21"/>
        <v>0</v>
      </c>
      <c r="BC17" s="28"/>
      <c r="BD17" s="71">
        <f t="shared" si="22"/>
        <v>0</v>
      </c>
      <c r="BE17" s="28"/>
      <c r="BF17" s="71">
        <f t="shared" si="23"/>
        <v>0</v>
      </c>
      <c r="BG17" s="28"/>
      <c r="BH17" s="71">
        <f t="shared" si="24"/>
        <v>0</v>
      </c>
      <c r="BI17" s="28"/>
      <c r="BJ17" s="71">
        <f t="shared" si="25"/>
        <v>0</v>
      </c>
      <c r="BK17" s="28"/>
      <c r="BL17" s="71">
        <f t="shared" si="26"/>
        <v>0</v>
      </c>
      <c r="BM17" s="28"/>
      <c r="BN17" s="71">
        <f t="shared" si="27"/>
        <v>0</v>
      </c>
    </row>
    <row r="18" spans="1:66" ht="12.75">
      <c r="A18" s="28" t="s">
        <v>84</v>
      </c>
      <c r="B18" s="74">
        <f>IF(A18="","",IF(Paarvergleich!AC17&lt;&gt;"",+Paarvergleich!AC17*100,1))</f>
        <v>1</v>
      </c>
      <c r="C18" s="28"/>
      <c r="D18" s="68">
        <f t="shared" si="28"/>
        <v>0</v>
      </c>
      <c r="E18" s="28"/>
      <c r="F18" s="68">
        <f t="shared" si="28"/>
        <v>0</v>
      </c>
      <c r="G18" s="28"/>
      <c r="H18" s="68">
        <f t="shared" si="0"/>
        <v>0</v>
      </c>
      <c r="I18" s="28"/>
      <c r="J18" s="71">
        <f t="shared" si="1"/>
        <v>0</v>
      </c>
      <c r="K18" s="28"/>
      <c r="L18" s="71">
        <f t="shared" si="1"/>
        <v>0</v>
      </c>
      <c r="M18" s="28"/>
      <c r="N18" s="71">
        <f t="shared" si="2"/>
        <v>0</v>
      </c>
      <c r="O18" s="28"/>
      <c r="P18" s="71">
        <f t="shared" si="3"/>
        <v>0</v>
      </c>
      <c r="Q18" s="28"/>
      <c r="R18" s="71">
        <f t="shared" si="4"/>
        <v>0</v>
      </c>
      <c r="S18" s="28"/>
      <c r="T18" s="71">
        <f t="shared" si="5"/>
        <v>0</v>
      </c>
      <c r="U18" s="28"/>
      <c r="V18" s="71">
        <f t="shared" si="6"/>
        <v>0</v>
      </c>
      <c r="W18" s="28"/>
      <c r="X18" s="71">
        <f t="shared" si="7"/>
        <v>0</v>
      </c>
      <c r="Y18" s="28"/>
      <c r="Z18" s="71">
        <f t="shared" si="8"/>
        <v>0</v>
      </c>
      <c r="AA18" s="28"/>
      <c r="AB18" s="71">
        <f t="shared" si="9"/>
        <v>0</v>
      </c>
      <c r="AC18" s="28"/>
      <c r="AD18" s="71">
        <f t="shared" si="10"/>
        <v>0</v>
      </c>
      <c r="AE18" s="28"/>
      <c r="AF18" s="71">
        <f t="shared" si="11"/>
        <v>0</v>
      </c>
      <c r="AG18" s="28"/>
      <c r="AH18" s="71">
        <f t="shared" si="12"/>
        <v>0</v>
      </c>
      <c r="AI18" s="28"/>
      <c r="AJ18" s="71">
        <f t="shared" si="13"/>
        <v>0</v>
      </c>
      <c r="AK18" s="28"/>
      <c r="AL18" s="71">
        <f t="shared" si="14"/>
        <v>0</v>
      </c>
      <c r="AM18" s="28"/>
      <c r="AN18" s="71">
        <f t="shared" si="15"/>
        <v>0</v>
      </c>
      <c r="AO18" s="28"/>
      <c r="AP18" s="71">
        <f t="shared" si="16"/>
        <v>0</v>
      </c>
      <c r="AQ18" s="28"/>
      <c r="AR18" s="71">
        <f t="shared" si="17"/>
        <v>0</v>
      </c>
      <c r="AS18" s="97"/>
      <c r="AT18" s="71">
        <f t="shared" si="30"/>
        <v>0</v>
      </c>
      <c r="AU18" s="28"/>
      <c r="AV18" s="71">
        <f t="shared" si="18"/>
        <v>0</v>
      </c>
      <c r="AW18" s="28"/>
      <c r="AX18" s="71">
        <f t="shared" si="19"/>
        <v>0</v>
      </c>
      <c r="AY18" s="28"/>
      <c r="AZ18" s="71">
        <f t="shared" si="20"/>
        <v>0</v>
      </c>
      <c r="BA18" s="28"/>
      <c r="BB18" s="71">
        <f t="shared" si="21"/>
        <v>0</v>
      </c>
      <c r="BC18" s="28"/>
      <c r="BD18" s="71">
        <f t="shared" si="22"/>
        <v>0</v>
      </c>
      <c r="BE18" s="28"/>
      <c r="BF18" s="71">
        <f t="shared" si="23"/>
        <v>0</v>
      </c>
      <c r="BG18" s="28"/>
      <c r="BH18" s="71">
        <f t="shared" si="24"/>
        <v>0</v>
      </c>
      <c r="BI18" s="28"/>
      <c r="BJ18" s="71">
        <f t="shared" si="25"/>
        <v>0</v>
      </c>
      <c r="BK18" s="28"/>
      <c r="BL18" s="71">
        <f t="shared" si="26"/>
        <v>0</v>
      </c>
      <c r="BM18" s="28"/>
      <c r="BN18" s="71">
        <f t="shared" si="27"/>
        <v>0</v>
      </c>
    </row>
    <row r="19" spans="1:66" ht="12.75">
      <c r="A19" s="28" t="s">
        <v>98</v>
      </c>
      <c r="B19" s="74">
        <f>IF(A19="","",IF(Paarvergleich!AC18&lt;&gt;"",+Paarvergleich!AC18*100,1))</f>
        <v>1</v>
      </c>
      <c r="C19" s="28"/>
      <c r="D19" s="68">
        <f t="shared" si="28"/>
        <v>0</v>
      </c>
      <c r="E19" s="28"/>
      <c r="F19" s="68">
        <f t="shared" si="28"/>
        <v>0</v>
      </c>
      <c r="G19" s="28"/>
      <c r="H19" s="68">
        <f t="shared" si="0"/>
        <v>0</v>
      </c>
      <c r="I19" s="28"/>
      <c r="J19" s="71">
        <f t="shared" si="1"/>
        <v>0</v>
      </c>
      <c r="K19" s="28"/>
      <c r="L19" s="71">
        <f t="shared" si="1"/>
        <v>0</v>
      </c>
      <c r="M19" s="28"/>
      <c r="N19" s="71">
        <f t="shared" si="2"/>
        <v>0</v>
      </c>
      <c r="O19" s="28"/>
      <c r="P19" s="71">
        <f t="shared" si="3"/>
        <v>0</v>
      </c>
      <c r="Q19" s="28"/>
      <c r="R19" s="71">
        <f t="shared" si="4"/>
        <v>0</v>
      </c>
      <c r="S19" s="28"/>
      <c r="T19" s="71">
        <f t="shared" si="5"/>
        <v>0</v>
      </c>
      <c r="U19" s="28"/>
      <c r="V19" s="71">
        <f t="shared" si="6"/>
        <v>0</v>
      </c>
      <c r="W19" s="28"/>
      <c r="X19" s="71">
        <f t="shared" si="7"/>
        <v>0</v>
      </c>
      <c r="Y19" s="28"/>
      <c r="Z19" s="71">
        <f t="shared" si="8"/>
        <v>0</v>
      </c>
      <c r="AA19" s="28"/>
      <c r="AB19" s="71">
        <f t="shared" si="9"/>
        <v>0</v>
      </c>
      <c r="AC19" s="28"/>
      <c r="AD19" s="71">
        <f t="shared" si="10"/>
        <v>0</v>
      </c>
      <c r="AE19" s="28"/>
      <c r="AF19" s="71">
        <f t="shared" si="11"/>
        <v>0</v>
      </c>
      <c r="AG19" s="28"/>
      <c r="AH19" s="71">
        <f t="shared" si="12"/>
        <v>0</v>
      </c>
      <c r="AI19" s="28"/>
      <c r="AJ19" s="71">
        <f t="shared" si="13"/>
        <v>0</v>
      </c>
      <c r="AK19" s="28"/>
      <c r="AL19" s="71">
        <f t="shared" si="14"/>
        <v>0</v>
      </c>
      <c r="AM19" s="28"/>
      <c r="AN19" s="71">
        <f t="shared" si="15"/>
        <v>0</v>
      </c>
      <c r="AO19" s="28"/>
      <c r="AP19" s="71">
        <f t="shared" si="16"/>
        <v>0</v>
      </c>
      <c r="AQ19" s="28"/>
      <c r="AR19" s="71">
        <f t="shared" si="17"/>
        <v>0</v>
      </c>
      <c r="AS19" s="97"/>
      <c r="AT19" s="71">
        <f t="shared" si="30"/>
        <v>0</v>
      </c>
      <c r="AU19" s="28"/>
      <c r="AV19" s="71">
        <f t="shared" si="18"/>
        <v>0</v>
      </c>
      <c r="AW19" s="28"/>
      <c r="AX19" s="71">
        <f t="shared" si="19"/>
        <v>0</v>
      </c>
      <c r="AY19" s="28"/>
      <c r="AZ19" s="71">
        <f t="shared" si="20"/>
        <v>0</v>
      </c>
      <c r="BA19" s="28"/>
      <c r="BB19" s="71">
        <f t="shared" si="21"/>
        <v>0</v>
      </c>
      <c r="BC19" s="28"/>
      <c r="BD19" s="71">
        <f t="shared" si="22"/>
        <v>0</v>
      </c>
      <c r="BE19" s="28"/>
      <c r="BF19" s="71">
        <f t="shared" si="23"/>
        <v>0</v>
      </c>
      <c r="BG19" s="28"/>
      <c r="BH19" s="71">
        <f t="shared" si="24"/>
        <v>0</v>
      </c>
      <c r="BI19" s="28"/>
      <c r="BJ19" s="71">
        <f t="shared" si="25"/>
        <v>0</v>
      </c>
      <c r="BK19" s="28"/>
      <c r="BL19" s="71">
        <f t="shared" si="26"/>
        <v>0</v>
      </c>
      <c r="BM19" s="28"/>
      <c r="BN19" s="71">
        <f t="shared" si="27"/>
        <v>0</v>
      </c>
    </row>
    <row r="20" spans="1:66" ht="12.75">
      <c r="A20" s="28" t="s">
        <v>99</v>
      </c>
      <c r="B20" s="74">
        <f>IF(A20="","",IF(Paarvergleich!AC19&lt;&gt;"",+Paarvergleich!AC19*100,1))</f>
        <v>1</v>
      </c>
      <c r="C20" s="28"/>
      <c r="D20" s="68">
        <f t="shared" si="28"/>
        <v>0</v>
      </c>
      <c r="E20" s="28"/>
      <c r="F20" s="68">
        <f t="shared" si="28"/>
        <v>0</v>
      </c>
      <c r="G20" s="28"/>
      <c r="H20" s="68">
        <f t="shared" si="0"/>
        <v>0</v>
      </c>
      <c r="I20" s="28"/>
      <c r="J20" s="71">
        <f t="shared" si="1"/>
        <v>0</v>
      </c>
      <c r="K20" s="28"/>
      <c r="L20" s="71">
        <f t="shared" si="1"/>
        <v>0</v>
      </c>
      <c r="M20" s="28"/>
      <c r="N20" s="71">
        <f t="shared" si="2"/>
        <v>0</v>
      </c>
      <c r="O20" s="28"/>
      <c r="P20" s="71">
        <f t="shared" si="3"/>
        <v>0</v>
      </c>
      <c r="Q20" s="28"/>
      <c r="R20" s="71">
        <f t="shared" si="4"/>
        <v>0</v>
      </c>
      <c r="S20" s="28"/>
      <c r="T20" s="71">
        <f t="shared" si="5"/>
        <v>0</v>
      </c>
      <c r="U20" s="28"/>
      <c r="V20" s="71">
        <f t="shared" si="6"/>
        <v>0</v>
      </c>
      <c r="W20" s="28"/>
      <c r="X20" s="71">
        <f t="shared" si="7"/>
        <v>0</v>
      </c>
      <c r="Y20" s="28"/>
      <c r="Z20" s="71">
        <f t="shared" si="8"/>
        <v>0</v>
      </c>
      <c r="AA20" s="28"/>
      <c r="AB20" s="71">
        <f t="shared" si="9"/>
        <v>0</v>
      </c>
      <c r="AC20" s="28"/>
      <c r="AD20" s="71">
        <f t="shared" si="10"/>
        <v>0</v>
      </c>
      <c r="AE20" s="28"/>
      <c r="AF20" s="71">
        <f t="shared" si="11"/>
        <v>0</v>
      </c>
      <c r="AG20" s="28"/>
      <c r="AH20" s="71">
        <f t="shared" si="12"/>
        <v>0</v>
      </c>
      <c r="AI20" s="28"/>
      <c r="AJ20" s="71">
        <f t="shared" si="13"/>
        <v>0</v>
      </c>
      <c r="AK20" s="28"/>
      <c r="AL20" s="71">
        <f t="shared" si="14"/>
        <v>0</v>
      </c>
      <c r="AM20" s="28"/>
      <c r="AN20" s="71">
        <f t="shared" si="15"/>
        <v>0</v>
      </c>
      <c r="AO20" s="28"/>
      <c r="AP20" s="71">
        <f t="shared" si="16"/>
        <v>0</v>
      </c>
      <c r="AQ20" s="28"/>
      <c r="AR20" s="71">
        <f t="shared" si="17"/>
        <v>0</v>
      </c>
      <c r="AS20" s="98"/>
      <c r="AT20" s="71">
        <f t="shared" si="30"/>
        <v>0</v>
      </c>
      <c r="AU20" s="28"/>
      <c r="AV20" s="71">
        <f t="shared" si="18"/>
        <v>0</v>
      </c>
      <c r="AW20" s="28"/>
      <c r="AX20" s="71">
        <f t="shared" si="19"/>
        <v>0</v>
      </c>
      <c r="AY20" s="28"/>
      <c r="AZ20" s="71">
        <f t="shared" si="20"/>
        <v>0</v>
      </c>
      <c r="BA20" s="28"/>
      <c r="BB20" s="71">
        <f t="shared" si="21"/>
        <v>0</v>
      </c>
      <c r="BC20" s="28"/>
      <c r="BD20" s="71">
        <f t="shared" si="22"/>
        <v>0</v>
      </c>
      <c r="BE20" s="28"/>
      <c r="BF20" s="71">
        <f t="shared" si="23"/>
        <v>0</v>
      </c>
      <c r="BG20" s="28"/>
      <c r="BH20" s="71">
        <f t="shared" si="24"/>
        <v>0</v>
      </c>
      <c r="BI20" s="28"/>
      <c r="BJ20" s="71">
        <f t="shared" si="25"/>
        <v>0</v>
      </c>
      <c r="BK20" s="28"/>
      <c r="BL20" s="71">
        <f t="shared" si="26"/>
        <v>0</v>
      </c>
      <c r="BM20" s="28"/>
      <c r="BN20" s="71">
        <f t="shared" si="27"/>
        <v>0</v>
      </c>
    </row>
    <row r="21" spans="1:66" ht="12.75">
      <c r="A21" s="28" t="s">
        <v>85</v>
      </c>
      <c r="B21" s="74">
        <f>IF(A21="","",IF(Paarvergleich!AC20&lt;&gt;"",+Paarvergleich!AC20*100,1))</f>
        <v>1</v>
      </c>
      <c r="C21" s="28"/>
      <c r="D21" s="68">
        <f t="shared" si="28"/>
        <v>0</v>
      </c>
      <c r="E21" s="28"/>
      <c r="F21" s="68">
        <f t="shared" si="28"/>
        <v>0</v>
      </c>
      <c r="G21" s="28"/>
      <c r="H21" s="68">
        <f t="shared" si="0"/>
        <v>0</v>
      </c>
      <c r="I21" s="28"/>
      <c r="J21" s="71">
        <f t="shared" si="1"/>
        <v>0</v>
      </c>
      <c r="K21" s="28"/>
      <c r="L21" s="71">
        <f t="shared" si="1"/>
        <v>0</v>
      </c>
      <c r="M21" s="28"/>
      <c r="N21" s="71">
        <f t="shared" si="2"/>
        <v>0</v>
      </c>
      <c r="O21" s="28"/>
      <c r="P21" s="71">
        <f t="shared" si="3"/>
        <v>0</v>
      </c>
      <c r="Q21" s="28"/>
      <c r="R21" s="71">
        <f t="shared" si="4"/>
        <v>0</v>
      </c>
      <c r="S21" s="28"/>
      <c r="T21" s="71">
        <f t="shared" si="5"/>
        <v>0</v>
      </c>
      <c r="U21" s="28"/>
      <c r="V21" s="71">
        <f t="shared" si="6"/>
        <v>0</v>
      </c>
      <c r="W21" s="28"/>
      <c r="X21" s="71">
        <f t="shared" si="7"/>
        <v>0</v>
      </c>
      <c r="Y21" s="28"/>
      <c r="Z21" s="71">
        <f t="shared" si="8"/>
        <v>0</v>
      </c>
      <c r="AA21" s="28"/>
      <c r="AB21" s="71">
        <f t="shared" si="9"/>
        <v>0</v>
      </c>
      <c r="AC21" s="28"/>
      <c r="AD21" s="71">
        <f t="shared" si="10"/>
        <v>0</v>
      </c>
      <c r="AE21" s="28"/>
      <c r="AF21" s="71">
        <f t="shared" si="11"/>
        <v>0</v>
      </c>
      <c r="AG21" s="28"/>
      <c r="AH21" s="71">
        <f t="shared" si="12"/>
        <v>0</v>
      </c>
      <c r="AI21" s="28"/>
      <c r="AJ21" s="71">
        <f t="shared" si="13"/>
        <v>0</v>
      </c>
      <c r="AK21" s="28"/>
      <c r="AL21" s="71">
        <f t="shared" si="14"/>
        <v>0</v>
      </c>
      <c r="AM21" s="28"/>
      <c r="AN21" s="71">
        <f t="shared" si="15"/>
        <v>0</v>
      </c>
      <c r="AO21" s="28"/>
      <c r="AP21" s="71">
        <f t="shared" si="16"/>
        <v>0</v>
      </c>
      <c r="AQ21" s="28"/>
      <c r="AR21" s="71">
        <f t="shared" si="17"/>
        <v>0</v>
      </c>
      <c r="AS21" s="28"/>
      <c r="AT21" s="71">
        <f t="shared" si="30"/>
        <v>0</v>
      </c>
      <c r="AU21" s="28"/>
      <c r="AV21" s="71">
        <f t="shared" si="18"/>
        <v>0</v>
      </c>
      <c r="AW21" s="28"/>
      <c r="AX21" s="71">
        <f t="shared" si="19"/>
        <v>0</v>
      </c>
      <c r="AY21" s="28"/>
      <c r="AZ21" s="71">
        <f t="shared" si="20"/>
        <v>0</v>
      </c>
      <c r="BA21" s="28"/>
      <c r="BB21" s="71">
        <f t="shared" si="21"/>
        <v>0</v>
      </c>
      <c r="BC21" s="28"/>
      <c r="BD21" s="71">
        <f t="shared" si="22"/>
        <v>0</v>
      </c>
      <c r="BE21" s="28"/>
      <c r="BF21" s="71">
        <f t="shared" si="23"/>
        <v>0</v>
      </c>
      <c r="BG21" s="28"/>
      <c r="BH21" s="71">
        <f t="shared" si="24"/>
        <v>0</v>
      </c>
      <c r="BI21" s="28"/>
      <c r="BJ21" s="71">
        <f t="shared" si="25"/>
        <v>0</v>
      </c>
      <c r="BK21" s="28"/>
      <c r="BL21" s="71">
        <f t="shared" si="26"/>
        <v>0</v>
      </c>
      <c r="BM21" s="28"/>
      <c r="BN21" s="71">
        <f t="shared" si="27"/>
        <v>0</v>
      </c>
    </row>
    <row r="22" spans="1:66" ht="25.5">
      <c r="A22" s="28" t="s">
        <v>100</v>
      </c>
      <c r="B22" s="74">
        <f>IF(A22="","",IF(Paarvergleich!AC21&lt;&gt;"",+Paarvergleich!AC21*100,1))</f>
        <v>1</v>
      </c>
      <c r="C22" s="28"/>
      <c r="D22" s="68">
        <f t="shared" si="28"/>
        <v>0</v>
      </c>
      <c r="E22" s="28"/>
      <c r="F22" s="68">
        <f t="shared" si="28"/>
        <v>0</v>
      </c>
      <c r="G22" s="28"/>
      <c r="H22" s="68">
        <f t="shared" si="0"/>
        <v>0</v>
      </c>
      <c r="I22" s="28"/>
      <c r="J22" s="71">
        <f t="shared" si="1"/>
        <v>0</v>
      </c>
      <c r="K22" s="28"/>
      <c r="L22" s="71">
        <f t="shared" si="1"/>
        <v>0</v>
      </c>
      <c r="M22" s="28"/>
      <c r="N22" s="71">
        <f t="shared" si="2"/>
        <v>0</v>
      </c>
      <c r="O22" s="28"/>
      <c r="P22" s="71">
        <f t="shared" si="3"/>
        <v>0</v>
      </c>
      <c r="Q22" s="28"/>
      <c r="R22" s="71">
        <f t="shared" si="4"/>
        <v>0</v>
      </c>
      <c r="S22" s="28"/>
      <c r="T22" s="71">
        <f t="shared" si="5"/>
        <v>0</v>
      </c>
      <c r="U22" s="28"/>
      <c r="V22" s="71">
        <f t="shared" si="6"/>
        <v>0</v>
      </c>
      <c r="W22" s="28"/>
      <c r="X22" s="71">
        <f t="shared" si="7"/>
        <v>0</v>
      </c>
      <c r="Y22" s="28"/>
      <c r="Z22" s="71">
        <f t="shared" si="8"/>
        <v>0</v>
      </c>
      <c r="AA22" s="28"/>
      <c r="AB22" s="71">
        <f t="shared" si="9"/>
        <v>0</v>
      </c>
      <c r="AC22" s="28"/>
      <c r="AD22" s="71">
        <f t="shared" si="10"/>
        <v>0</v>
      </c>
      <c r="AE22" s="28"/>
      <c r="AF22" s="71">
        <f t="shared" si="11"/>
        <v>0</v>
      </c>
      <c r="AG22" s="28"/>
      <c r="AH22" s="71">
        <f t="shared" si="12"/>
        <v>0</v>
      </c>
      <c r="AI22" s="28"/>
      <c r="AJ22" s="71">
        <f t="shared" si="13"/>
        <v>0</v>
      </c>
      <c r="AK22" s="28"/>
      <c r="AL22" s="71">
        <f t="shared" si="14"/>
        <v>0</v>
      </c>
      <c r="AM22" s="28"/>
      <c r="AN22" s="71">
        <f t="shared" si="15"/>
        <v>0</v>
      </c>
      <c r="AO22" s="28"/>
      <c r="AP22" s="71">
        <f t="shared" si="16"/>
        <v>0</v>
      </c>
      <c r="AQ22" s="28"/>
      <c r="AR22" s="71">
        <f t="shared" si="17"/>
        <v>0</v>
      </c>
      <c r="AS22" s="28"/>
      <c r="AT22" s="71">
        <f t="shared" si="30"/>
        <v>0</v>
      </c>
      <c r="AU22" s="28"/>
      <c r="AV22" s="71">
        <f t="shared" si="18"/>
        <v>0</v>
      </c>
      <c r="AW22" s="28"/>
      <c r="AX22" s="71">
        <f t="shared" si="19"/>
        <v>0</v>
      </c>
      <c r="AY22" s="28"/>
      <c r="AZ22" s="71">
        <f t="shared" si="20"/>
        <v>0</v>
      </c>
      <c r="BA22" s="28"/>
      <c r="BB22" s="71">
        <f t="shared" si="21"/>
        <v>0</v>
      </c>
      <c r="BC22" s="28"/>
      <c r="BD22" s="71">
        <f t="shared" si="22"/>
        <v>0</v>
      </c>
      <c r="BE22" s="28"/>
      <c r="BF22" s="71">
        <f t="shared" si="23"/>
        <v>0</v>
      </c>
      <c r="BG22" s="28"/>
      <c r="BH22" s="71">
        <f t="shared" si="24"/>
        <v>0</v>
      </c>
      <c r="BI22" s="28"/>
      <c r="BJ22" s="71">
        <f t="shared" si="25"/>
        <v>0</v>
      </c>
      <c r="BK22" s="28"/>
      <c r="BL22" s="71">
        <f t="shared" si="26"/>
        <v>0</v>
      </c>
      <c r="BM22" s="28"/>
      <c r="BN22" s="71">
        <f t="shared" si="27"/>
        <v>0</v>
      </c>
    </row>
    <row r="23" spans="1:66" ht="12.75">
      <c r="A23" s="28" t="s">
        <v>88</v>
      </c>
      <c r="B23" s="74">
        <f>IF(A23="","",IF(Paarvergleich!AC22&lt;&gt;"",+Paarvergleich!AC22*100,1))</f>
        <v>1</v>
      </c>
      <c r="C23" s="28"/>
      <c r="D23" s="68">
        <f t="shared" si="28"/>
        <v>0</v>
      </c>
      <c r="E23" s="28"/>
      <c r="F23" s="68">
        <f t="shared" si="28"/>
        <v>0</v>
      </c>
      <c r="G23" s="28"/>
      <c r="H23" s="68">
        <f t="shared" si="0"/>
        <v>0</v>
      </c>
      <c r="I23" s="28"/>
      <c r="J23" s="71">
        <f t="shared" si="1"/>
        <v>0</v>
      </c>
      <c r="K23" s="28"/>
      <c r="L23" s="71">
        <f t="shared" si="1"/>
        <v>0</v>
      </c>
      <c r="M23" s="28"/>
      <c r="N23" s="71">
        <f t="shared" si="2"/>
        <v>0</v>
      </c>
      <c r="O23" s="28"/>
      <c r="P23" s="71">
        <f t="shared" si="3"/>
        <v>0</v>
      </c>
      <c r="Q23" s="28"/>
      <c r="R23" s="71">
        <f t="shared" si="4"/>
        <v>0</v>
      </c>
      <c r="S23" s="28"/>
      <c r="T23" s="71">
        <f t="shared" si="5"/>
        <v>0</v>
      </c>
      <c r="U23" s="28"/>
      <c r="V23" s="71">
        <f t="shared" si="6"/>
        <v>0</v>
      </c>
      <c r="W23" s="28"/>
      <c r="X23" s="71">
        <f t="shared" si="7"/>
        <v>0</v>
      </c>
      <c r="Y23" s="28"/>
      <c r="Z23" s="71">
        <f t="shared" si="8"/>
        <v>0</v>
      </c>
      <c r="AA23" s="28"/>
      <c r="AB23" s="71">
        <f t="shared" si="9"/>
        <v>0</v>
      </c>
      <c r="AC23" s="28"/>
      <c r="AD23" s="71">
        <f t="shared" si="10"/>
        <v>0</v>
      </c>
      <c r="AE23" s="28"/>
      <c r="AF23" s="71">
        <f t="shared" si="11"/>
        <v>0</v>
      </c>
      <c r="AG23" s="28"/>
      <c r="AH23" s="71">
        <f t="shared" si="12"/>
        <v>0</v>
      </c>
      <c r="AI23" s="28"/>
      <c r="AJ23" s="71">
        <f t="shared" si="13"/>
        <v>0</v>
      </c>
      <c r="AK23" s="28"/>
      <c r="AL23" s="71">
        <f t="shared" si="14"/>
        <v>0</v>
      </c>
      <c r="AM23" s="28"/>
      <c r="AN23" s="71">
        <f t="shared" si="15"/>
        <v>0</v>
      </c>
      <c r="AO23" s="28"/>
      <c r="AP23" s="71">
        <f t="shared" si="16"/>
        <v>0</v>
      </c>
      <c r="AQ23" s="28"/>
      <c r="AR23" s="71">
        <f t="shared" si="17"/>
        <v>0</v>
      </c>
      <c r="AS23" s="28"/>
      <c r="AT23" s="71">
        <f t="shared" si="30"/>
        <v>0</v>
      </c>
      <c r="AU23" s="28"/>
      <c r="AV23" s="71">
        <f t="shared" si="18"/>
        <v>0</v>
      </c>
      <c r="AW23" s="28"/>
      <c r="AX23" s="71">
        <f t="shared" si="19"/>
        <v>0</v>
      </c>
      <c r="AY23" s="28"/>
      <c r="AZ23" s="71">
        <f t="shared" si="20"/>
        <v>0</v>
      </c>
      <c r="BA23" s="28"/>
      <c r="BB23" s="71">
        <f t="shared" si="21"/>
        <v>0</v>
      </c>
      <c r="BC23" s="28"/>
      <c r="BD23" s="71">
        <f t="shared" si="22"/>
        <v>0</v>
      </c>
      <c r="BE23" s="28"/>
      <c r="BF23" s="71">
        <f t="shared" si="23"/>
        <v>0</v>
      </c>
      <c r="BG23" s="28"/>
      <c r="BH23" s="71">
        <f t="shared" si="24"/>
        <v>0</v>
      </c>
      <c r="BI23" s="28"/>
      <c r="BJ23" s="71">
        <f t="shared" si="25"/>
        <v>0</v>
      </c>
      <c r="BK23" s="28"/>
      <c r="BL23" s="71">
        <f t="shared" si="26"/>
        <v>0</v>
      </c>
      <c r="BM23" s="28"/>
      <c r="BN23" s="71">
        <f t="shared" si="27"/>
        <v>0</v>
      </c>
    </row>
    <row r="24" spans="1:66" ht="12.75">
      <c r="A24" s="28" t="s">
        <v>87</v>
      </c>
      <c r="B24" s="74">
        <f>IF(A24="","",IF(Paarvergleich!AC23&lt;&gt;"",+Paarvergleich!AC23*100,1))</f>
        <v>1</v>
      </c>
      <c r="C24" s="28"/>
      <c r="D24" s="68">
        <f t="shared" si="28"/>
        <v>0</v>
      </c>
      <c r="E24" s="28"/>
      <c r="F24" s="68">
        <f t="shared" si="28"/>
        <v>0</v>
      </c>
      <c r="G24" s="28"/>
      <c r="H24" s="68">
        <f t="shared" si="0"/>
        <v>0</v>
      </c>
      <c r="I24" s="28"/>
      <c r="J24" s="71">
        <f t="shared" si="1"/>
        <v>0</v>
      </c>
      <c r="K24" s="28"/>
      <c r="L24" s="71">
        <f t="shared" si="1"/>
        <v>0</v>
      </c>
      <c r="M24" s="28"/>
      <c r="N24" s="71">
        <f t="shared" si="2"/>
        <v>0</v>
      </c>
      <c r="O24" s="28"/>
      <c r="P24" s="71">
        <f t="shared" si="3"/>
        <v>0</v>
      </c>
      <c r="Q24" s="28"/>
      <c r="R24" s="71">
        <f t="shared" si="4"/>
        <v>0</v>
      </c>
      <c r="S24" s="28"/>
      <c r="T24" s="71">
        <f t="shared" si="5"/>
        <v>0</v>
      </c>
      <c r="U24" s="28"/>
      <c r="V24" s="71">
        <f t="shared" si="6"/>
        <v>0</v>
      </c>
      <c r="W24" s="28"/>
      <c r="X24" s="71">
        <f t="shared" si="7"/>
        <v>0</v>
      </c>
      <c r="Y24" s="28"/>
      <c r="Z24" s="71">
        <f t="shared" si="8"/>
        <v>0</v>
      </c>
      <c r="AA24" s="28"/>
      <c r="AB24" s="71">
        <f t="shared" si="9"/>
        <v>0</v>
      </c>
      <c r="AC24" s="28"/>
      <c r="AD24" s="71">
        <f t="shared" si="10"/>
        <v>0</v>
      </c>
      <c r="AE24" s="28"/>
      <c r="AF24" s="71">
        <f t="shared" si="11"/>
        <v>0</v>
      </c>
      <c r="AG24" s="28"/>
      <c r="AH24" s="71">
        <f t="shared" si="12"/>
        <v>0</v>
      </c>
      <c r="AI24" s="28"/>
      <c r="AJ24" s="71">
        <f t="shared" si="13"/>
        <v>0</v>
      </c>
      <c r="AK24" s="28"/>
      <c r="AL24" s="71">
        <f t="shared" si="14"/>
        <v>0</v>
      </c>
      <c r="AM24" s="28"/>
      <c r="AN24" s="71">
        <f t="shared" si="15"/>
        <v>0</v>
      </c>
      <c r="AO24" s="28"/>
      <c r="AP24" s="71">
        <f t="shared" si="16"/>
        <v>0</v>
      </c>
      <c r="AQ24" s="28"/>
      <c r="AR24" s="71">
        <f t="shared" si="17"/>
        <v>0</v>
      </c>
      <c r="AS24" s="28"/>
      <c r="AT24" s="71">
        <f t="shared" si="30"/>
        <v>0</v>
      </c>
      <c r="AU24" s="28"/>
      <c r="AV24" s="71">
        <f t="shared" si="18"/>
        <v>0</v>
      </c>
      <c r="AW24" s="28"/>
      <c r="AX24" s="71">
        <f t="shared" si="19"/>
        <v>0</v>
      </c>
      <c r="AY24" s="28"/>
      <c r="AZ24" s="71">
        <f t="shared" si="20"/>
        <v>0</v>
      </c>
      <c r="BA24" s="28"/>
      <c r="BB24" s="71">
        <f t="shared" si="21"/>
        <v>0</v>
      </c>
      <c r="BC24" s="28"/>
      <c r="BD24" s="71">
        <f t="shared" si="22"/>
        <v>0</v>
      </c>
      <c r="BE24" s="28"/>
      <c r="BF24" s="71">
        <f t="shared" si="23"/>
        <v>0</v>
      </c>
      <c r="BG24" s="28"/>
      <c r="BH24" s="71">
        <f t="shared" si="24"/>
        <v>0</v>
      </c>
      <c r="BI24" s="28"/>
      <c r="BJ24" s="71">
        <f t="shared" si="25"/>
        <v>0</v>
      </c>
      <c r="BK24" s="28"/>
      <c r="BL24" s="71">
        <f t="shared" si="26"/>
        <v>0</v>
      </c>
      <c r="BM24" s="28"/>
      <c r="BN24" s="71">
        <f t="shared" si="27"/>
        <v>0</v>
      </c>
    </row>
    <row r="25" spans="1:66" ht="12.75">
      <c r="A25" s="28" t="s">
        <v>97</v>
      </c>
      <c r="B25" s="74">
        <f>IF(A25="","",IF(Paarvergleich!AC24&lt;&gt;"",+Paarvergleich!AC24*100,1))</f>
        <v>1</v>
      </c>
      <c r="C25" s="28"/>
      <c r="D25" s="68">
        <f t="shared" si="28"/>
        <v>0</v>
      </c>
      <c r="E25" s="28"/>
      <c r="F25" s="68">
        <f t="shared" si="28"/>
        <v>0</v>
      </c>
      <c r="G25" s="28"/>
      <c r="H25" s="68">
        <f t="shared" si="0"/>
        <v>0</v>
      </c>
      <c r="I25" s="28"/>
      <c r="J25" s="71">
        <f t="shared" si="1"/>
        <v>0</v>
      </c>
      <c r="K25" s="28"/>
      <c r="L25" s="71">
        <f t="shared" si="1"/>
        <v>0</v>
      </c>
      <c r="M25" s="28"/>
      <c r="N25" s="71">
        <f t="shared" si="2"/>
        <v>0</v>
      </c>
      <c r="O25" s="28"/>
      <c r="P25" s="71">
        <f t="shared" si="3"/>
        <v>0</v>
      </c>
      <c r="Q25" s="28"/>
      <c r="R25" s="71">
        <f t="shared" si="4"/>
        <v>0</v>
      </c>
      <c r="S25" s="28"/>
      <c r="T25" s="71">
        <f t="shared" si="5"/>
        <v>0</v>
      </c>
      <c r="U25" s="28"/>
      <c r="V25" s="71">
        <f t="shared" si="6"/>
        <v>0</v>
      </c>
      <c r="W25" s="28"/>
      <c r="X25" s="71">
        <f t="shared" si="7"/>
        <v>0</v>
      </c>
      <c r="Y25" s="28"/>
      <c r="Z25" s="71">
        <f t="shared" si="8"/>
        <v>0</v>
      </c>
      <c r="AA25" s="28"/>
      <c r="AB25" s="71">
        <f t="shared" si="9"/>
        <v>0</v>
      </c>
      <c r="AC25" s="28"/>
      <c r="AD25" s="71">
        <f t="shared" si="10"/>
        <v>0</v>
      </c>
      <c r="AE25" s="28"/>
      <c r="AF25" s="71">
        <f t="shared" si="11"/>
        <v>0</v>
      </c>
      <c r="AG25" s="28"/>
      <c r="AH25" s="71">
        <f t="shared" si="12"/>
        <v>0</v>
      </c>
      <c r="AI25" s="28"/>
      <c r="AJ25" s="71">
        <f t="shared" si="13"/>
        <v>0</v>
      </c>
      <c r="AK25" s="28"/>
      <c r="AL25" s="71">
        <f t="shared" si="14"/>
        <v>0</v>
      </c>
      <c r="AM25" s="28"/>
      <c r="AN25" s="71">
        <f t="shared" si="15"/>
        <v>0</v>
      </c>
      <c r="AO25" s="28"/>
      <c r="AP25" s="71">
        <f t="shared" si="16"/>
        <v>0</v>
      </c>
      <c r="AQ25" s="28"/>
      <c r="AR25" s="71">
        <f t="shared" si="17"/>
        <v>0</v>
      </c>
      <c r="AS25" s="28"/>
      <c r="AT25" s="71">
        <f t="shared" si="30"/>
        <v>0</v>
      </c>
      <c r="AU25" s="28"/>
      <c r="AV25" s="71">
        <f t="shared" si="18"/>
        <v>0</v>
      </c>
      <c r="AW25" s="28"/>
      <c r="AX25" s="71">
        <f t="shared" si="19"/>
        <v>0</v>
      </c>
      <c r="AY25" s="28"/>
      <c r="AZ25" s="71">
        <f t="shared" si="20"/>
        <v>0</v>
      </c>
      <c r="BA25" s="28"/>
      <c r="BB25" s="71">
        <f t="shared" si="21"/>
        <v>0</v>
      </c>
      <c r="BC25" s="28"/>
      <c r="BD25" s="71">
        <f t="shared" si="22"/>
        <v>0</v>
      </c>
      <c r="BE25" s="28"/>
      <c r="BF25" s="71">
        <f t="shared" si="23"/>
        <v>0</v>
      </c>
      <c r="BG25" s="28"/>
      <c r="BH25" s="71">
        <f t="shared" si="24"/>
        <v>0</v>
      </c>
      <c r="BI25" s="28"/>
      <c r="BJ25" s="71">
        <f t="shared" si="25"/>
        <v>0</v>
      </c>
      <c r="BK25" s="28"/>
      <c r="BL25" s="71">
        <f t="shared" si="26"/>
        <v>0</v>
      </c>
      <c r="BM25" s="28"/>
      <c r="BN25" s="71">
        <f t="shared" si="27"/>
        <v>0</v>
      </c>
    </row>
    <row r="26" spans="1:66" ht="12.75">
      <c r="A26" s="28" t="s">
        <v>86</v>
      </c>
      <c r="B26" s="74">
        <f>IF(A26="","",IF(Paarvergleich!AC25&lt;&gt;"",+Paarvergleich!AC25*100,1))</f>
        <v>1</v>
      </c>
      <c r="C26" s="28"/>
      <c r="D26" s="68">
        <f t="shared" si="28"/>
        <v>0</v>
      </c>
      <c r="E26" s="28"/>
      <c r="F26" s="68">
        <f t="shared" si="28"/>
        <v>0</v>
      </c>
      <c r="G26" s="28"/>
      <c r="H26" s="68">
        <f t="shared" si="0"/>
        <v>0</v>
      </c>
      <c r="I26" s="28"/>
      <c r="J26" s="71">
        <f t="shared" si="1"/>
        <v>0</v>
      </c>
      <c r="K26" s="28"/>
      <c r="L26" s="71">
        <f t="shared" si="1"/>
        <v>0</v>
      </c>
      <c r="M26" s="28"/>
      <c r="N26" s="71">
        <f t="shared" si="2"/>
        <v>0</v>
      </c>
      <c r="O26" s="28"/>
      <c r="P26" s="71">
        <f t="shared" si="3"/>
        <v>0</v>
      </c>
      <c r="Q26" s="28"/>
      <c r="R26" s="71">
        <f t="shared" si="4"/>
        <v>0</v>
      </c>
      <c r="S26" s="28"/>
      <c r="T26" s="71">
        <f t="shared" si="5"/>
        <v>0</v>
      </c>
      <c r="U26" s="28"/>
      <c r="V26" s="71">
        <f t="shared" si="6"/>
        <v>0</v>
      </c>
      <c r="W26" s="28"/>
      <c r="X26" s="71">
        <f t="shared" si="7"/>
        <v>0</v>
      </c>
      <c r="Y26" s="28"/>
      <c r="Z26" s="71">
        <f t="shared" si="8"/>
        <v>0</v>
      </c>
      <c r="AA26" s="28"/>
      <c r="AB26" s="71">
        <f t="shared" si="9"/>
        <v>0</v>
      </c>
      <c r="AC26" s="28"/>
      <c r="AD26" s="71">
        <f t="shared" si="10"/>
        <v>0</v>
      </c>
      <c r="AE26" s="28"/>
      <c r="AF26" s="71">
        <f t="shared" si="11"/>
        <v>0</v>
      </c>
      <c r="AG26" s="28"/>
      <c r="AH26" s="71">
        <f t="shared" si="12"/>
        <v>0</v>
      </c>
      <c r="AI26" s="28"/>
      <c r="AJ26" s="71">
        <f t="shared" si="13"/>
        <v>0</v>
      </c>
      <c r="AK26" s="28"/>
      <c r="AL26" s="71">
        <f t="shared" si="14"/>
        <v>0</v>
      </c>
      <c r="AM26" s="28"/>
      <c r="AN26" s="71">
        <f t="shared" si="15"/>
        <v>0</v>
      </c>
      <c r="AO26" s="28"/>
      <c r="AP26" s="71">
        <f t="shared" si="16"/>
        <v>0</v>
      </c>
      <c r="AQ26" s="28"/>
      <c r="AR26" s="71">
        <f t="shared" si="17"/>
        <v>0</v>
      </c>
      <c r="AS26" s="28"/>
      <c r="AT26" s="71">
        <f t="shared" si="30"/>
        <v>0</v>
      </c>
      <c r="AU26" s="28"/>
      <c r="AV26" s="71">
        <f t="shared" si="18"/>
        <v>0</v>
      </c>
      <c r="AW26" s="28"/>
      <c r="AX26" s="71">
        <f t="shared" si="19"/>
        <v>0</v>
      </c>
      <c r="AY26" s="28"/>
      <c r="AZ26" s="71">
        <f t="shared" si="20"/>
        <v>0</v>
      </c>
      <c r="BA26" s="28"/>
      <c r="BB26" s="71">
        <f t="shared" si="21"/>
        <v>0</v>
      </c>
      <c r="BC26" s="28"/>
      <c r="BD26" s="71">
        <f t="shared" si="22"/>
        <v>0</v>
      </c>
      <c r="BE26" s="28"/>
      <c r="BF26" s="71">
        <f t="shared" si="23"/>
        <v>0</v>
      </c>
      <c r="BG26" s="28"/>
      <c r="BH26" s="71">
        <f t="shared" si="24"/>
        <v>0</v>
      </c>
      <c r="BI26" s="28"/>
      <c r="BJ26" s="71">
        <f t="shared" si="25"/>
        <v>0</v>
      </c>
      <c r="BK26" s="28"/>
      <c r="BL26" s="71">
        <f t="shared" si="26"/>
        <v>0</v>
      </c>
      <c r="BM26" s="28"/>
      <c r="BN26" s="71">
        <f t="shared" si="27"/>
        <v>0</v>
      </c>
    </row>
    <row r="27" spans="1:66" ht="12.75">
      <c r="A27" s="28"/>
      <c r="B27" s="74">
        <f>IF(A27="","",IF(Paarvergleich!AC26&lt;&gt;"",+Paarvergleich!AC26*100,1))</f>
      </c>
      <c r="C27" s="28"/>
      <c r="D27" s="68">
        <f t="shared" si="28"/>
      </c>
      <c r="E27" s="28"/>
      <c r="F27" s="68">
        <f t="shared" si="28"/>
      </c>
      <c r="G27" s="28"/>
      <c r="H27" s="68">
        <f t="shared" si="0"/>
      </c>
      <c r="I27" s="28"/>
      <c r="J27" s="71">
        <f t="shared" si="1"/>
      </c>
      <c r="K27" s="28"/>
      <c r="L27" s="71">
        <f t="shared" si="1"/>
      </c>
      <c r="M27" s="28"/>
      <c r="N27" s="71">
        <f t="shared" si="2"/>
      </c>
      <c r="O27" s="28"/>
      <c r="P27" s="71">
        <f t="shared" si="3"/>
      </c>
      <c r="Q27" s="28"/>
      <c r="R27" s="71">
        <f t="shared" si="4"/>
      </c>
      <c r="S27" s="28"/>
      <c r="T27" s="71">
        <f t="shared" si="5"/>
      </c>
      <c r="U27" s="28"/>
      <c r="V27" s="71">
        <f t="shared" si="6"/>
      </c>
      <c r="W27" s="28"/>
      <c r="X27" s="71">
        <f t="shared" si="7"/>
      </c>
      <c r="Y27" s="28"/>
      <c r="Z27" s="71">
        <f t="shared" si="8"/>
      </c>
      <c r="AA27" s="28"/>
      <c r="AB27" s="71">
        <f t="shared" si="9"/>
      </c>
      <c r="AC27" s="28"/>
      <c r="AD27" s="71">
        <f t="shared" si="10"/>
      </c>
      <c r="AE27" s="28"/>
      <c r="AF27" s="71">
        <f t="shared" si="11"/>
      </c>
      <c r="AG27" s="28"/>
      <c r="AH27" s="71">
        <f t="shared" si="12"/>
      </c>
      <c r="AI27" s="28"/>
      <c r="AJ27" s="71">
        <f t="shared" si="13"/>
      </c>
      <c r="AK27" s="28"/>
      <c r="AL27" s="71">
        <f t="shared" si="14"/>
      </c>
      <c r="AM27" s="28"/>
      <c r="AN27" s="71">
        <f t="shared" si="15"/>
      </c>
      <c r="AO27" s="28"/>
      <c r="AP27" s="71">
        <f t="shared" si="16"/>
      </c>
      <c r="AQ27" s="28"/>
      <c r="AR27" s="71">
        <f t="shared" si="17"/>
      </c>
      <c r="AS27" s="28"/>
      <c r="AT27" s="71">
        <f t="shared" si="30"/>
      </c>
      <c r="AU27" s="28"/>
      <c r="AV27" s="71">
        <f t="shared" si="18"/>
      </c>
      <c r="AW27" s="28"/>
      <c r="AX27" s="71">
        <f t="shared" si="19"/>
      </c>
      <c r="AY27" s="28"/>
      <c r="AZ27" s="71">
        <f t="shared" si="20"/>
      </c>
      <c r="BA27" s="28"/>
      <c r="BB27" s="71">
        <f t="shared" si="21"/>
      </c>
      <c r="BC27" s="28"/>
      <c r="BD27" s="71">
        <f t="shared" si="22"/>
      </c>
      <c r="BE27" s="28"/>
      <c r="BF27" s="71">
        <f t="shared" si="23"/>
      </c>
      <c r="BG27" s="28"/>
      <c r="BH27" s="71">
        <f t="shared" si="24"/>
      </c>
      <c r="BI27" s="28"/>
      <c r="BJ27" s="71">
        <f t="shared" si="25"/>
      </c>
      <c r="BK27" s="28"/>
      <c r="BL27" s="71">
        <f t="shared" si="26"/>
      </c>
      <c r="BM27" s="28"/>
      <c r="BN27" s="71">
        <f t="shared" si="27"/>
      </c>
    </row>
    <row r="28" spans="1:66" ht="12.75">
      <c r="A28" s="28"/>
      <c r="B28" s="74">
        <f>IF(A28="","",IF(Paarvergleich!AC27&lt;&gt;"",+Paarvergleich!AC27*100,1))</f>
      </c>
      <c r="C28" s="28"/>
      <c r="D28" s="68">
        <f t="shared" si="28"/>
      </c>
      <c r="E28" s="28"/>
      <c r="F28" s="68">
        <f t="shared" si="28"/>
      </c>
      <c r="G28" s="28"/>
      <c r="H28" s="68">
        <f t="shared" si="0"/>
      </c>
      <c r="I28" s="28"/>
      <c r="J28" s="71">
        <f t="shared" si="1"/>
      </c>
      <c r="K28" s="28"/>
      <c r="L28" s="71">
        <f t="shared" si="1"/>
      </c>
      <c r="M28" s="28"/>
      <c r="N28" s="71">
        <f t="shared" si="2"/>
      </c>
      <c r="O28" s="28"/>
      <c r="P28" s="71">
        <f t="shared" si="3"/>
      </c>
      <c r="Q28" s="28"/>
      <c r="R28" s="71">
        <f t="shared" si="4"/>
      </c>
      <c r="S28" s="28"/>
      <c r="T28" s="71">
        <f t="shared" si="5"/>
      </c>
      <c r="U28" s="28"/>
      <c r="V28" s="71">
        <f t="shared" si="6"/>
      </c>
      <c r="W28" s="28"/>
      <c r="X28" s="71">
        <f t="shared" si="7"/>
      </c>
      <c r="Y28" s="28"/>
      <c r="Z28" s="71">
        <f t="shared" si="8"/>
      </c>
      <c r="AA28" s="28"/>
      <c r="AB28" s="71">
        <f t="shared" si="9"/>
      </c>
      <c r="AC28" s="28"/>
      <c r="AD28" s="71">
        <f t="shared" si="10"/>
      </c>
      <c r="AE28" s="28"/>
      <c r="AF28" s="71">
        <f t="shared" si="11"/>
      </c>
      <c r="AG28" s="28"/>
      <c r="AH28" s="71">
        <f t="shared" si="12"/>
      </c>
      <c r="AI28" s="28"/>
      <c r="AJ28" s="71">
        <f t="shared" si="13"/>
      </c>
      <c r="AK28" s="28"/>
      <c r="AL28" s="71">
        <f t="shared" si="14"/>
      </c>
      <c r="AM28" s="28"/>
      <c r="AN28" s="71">
        <f t="shared" si="15"/>
      </c>
      <c r="AO28" s="28"/>
      <c r="AP28" s="71">
        <f t="shared" si="16"/>
      </c>
      <c r="AQ28" s="28"/>
      <c r="AR28" s="71">
        <f t="shared" si="17"/>
      </c>
      <c r="AS28" s="28"/>
      <c r="AT28" s="71">
        <f t="shared" si="30"/>
      </c>
      <c r="AU28" s="28"/>
      <c r="AV28" s="71">
        <f t="shared" si="18"/>
      </c>
      <c r="AW28" s="28"/>
      <c r="AX28" s="71">
        <f t="shared" si="19"/>
      </c>
      <c r="AY28" s="28"/>
      <c r="AZ28" s="71">
        <f t="shared" si="20"/>
      </c>
      <c r="BA28" s="28"/>
      <c r="BB28" s="71">
        <f t="shared" si="21"/>
      </c>
      <c r="BC28" s="28"/>
      <c r="BD28" s="71">
        <f t="shared" si="22"/>
      </c>
      <c r="BE28" s="28"/>
      <c r="BF28" s="71">
        <f t="shared" si="23"/>
      </c>
      <c r="BG28" s="28"/>
      <c r="BH28" s="71">
        <f t="shared" si="24"/>
      </c>
      <c r="BI28" s="28"/>
      <c r="BJ28" s="71">
        <f t="shared" si="25"/>
      </c>
      <c r="BK28" s="28"/>
      <c r="BL28" s="71">
        <f t="shared" si="26"/>
      </c>
      <c r="BM28" s="28"/>
      <c r="BN28" s="71">
        <f t="shared" si="27"/>
      </c>
    </row>
    <row r="29" spans="1:66" ht="12.75">
      <c r="A29" s="28"/>
      <c r="B29" s="74">
        <f>IF(A29="","",IF(Paarvergleich!AC28&lt;&gt;"",+Paarvergleich!AC28*100,1))</f>
      </c>
      <c r="C29" s="28"/>
      <c r="D29" s="68">
        <f t="shared" si="28"/>
      </c>
      <c r="E29" s="28"/>
      <c r="F29" s="68">
        <f t="shared" si="28"/>
      </c>
      <c r="G29" s="28"/>
      <c r="H29" s="68">
        <f t="shared" si="0"/>
      </c>
      <c r="I29" s="28"/>
      <c r="J29" s="71">
        <f t="shared" si="1"/>
      </c>
      <c r="K29" s="28"/>
      <c r="L29" s="71">
        <f t="shared" si="1"/>
      </c>
      <c r="M29" s="28"/>
      <c r="N29" s="71">
        <f t="shared" si="2"/>
      </c>
      <c r="O29" s="28"/>
      <c r="P29" s="71">
        <f t="shared" si="3"/>
      </c>
      <c r="Q29" s="28"/>
      <c r="R29" s="71">
        <f t="shared" si="4"/>
      </c>
      <c r="S29" s="28"/>
      <c r="T29" s="71">
        <f t="shared" si="5"/>
      </c>
      <c r="U29" s="28"/>
      <c r="V29" s="71">
        <f t="shared" si="6"/>
      </c>
      <c r="W29" s="28"/>
      <c r="X29" s="71">
        <f t="shared" si="7"/>
      </c>
      <c r="Y29" s="28"/>
      <c r="Z29" s="71">
        <f t="shared" si="8"/>
      </c>
      <c r="AA29" s="28"/>
      <c r="AB29" s="71">
        <f t="shared" si="9"/>
      </c>
      <c r="AC29" s="28"/>
      <c r="AD29" s="71">
        <f t="shared" si="10"/>
      </c>
      <c r="AE29" s="28"/>
      <c r="AF29" s="71">
        <f t="shared" si="11"/>
      </c>
      <c r="AG29" s="28"/>
      <c r="AH29" s="71">
        <f t="shared" si="12"/>
      </c>
      <c r="AI29" s="28"/>
      <c r="AJ29" s="71">
        <f t="shared" si="13"/>
      </c>
      <c r="AK29" s="28"/>
      <c r="AL29" s="71">
        <f t="shared" si="14"/>
      </c>
      <c r="AM29" s="28"/>
      <c r="AN29" s="71">
        <f t="shared" si="15"/>
      </c>
      <c r="AO29" s="28"/>
      <c r="AP29" s="71">
        <f t="shared" si="16"/>
      </c>
      <c r="AQ29" s="28"/>
      <c r="AR29" s="71">
        <f t="shared" si="17"/>
      </c>
      <c r="AS29" s="28"/>
      <c r="AT29" s="71">
        <f t="shared" si="30"/>
      </c>
      <c r="AU29" s="28"/>
      <c r="AV29" s="71">
        <f t="shared" si="18"/>
      </c>
      <c r="AW29" s="28"/>
      <c r="AX29" s="71">
        <f t="shared" si="19"/>
      </c>
      <c r="AY29" s="28"/>
      <c r="AZ29" s="71">
        <f t="shared" si="20"/>
      </c>
      <c r="BA29" s="28"/>
      <c r="BB29" s="71">
        <f t="shared" si="21"/>
      </c>
      <c r="BC29" s="28"/>
      <c r="BD29" s="71">
        <f t="shared" si="22"/>
      </c>
      <c r="BE29" s="28"/>
      <c r="BF29" s="71">
        <f t="shared" si="23"/>
      </c>
      <c r="BG29" s="28"/>
      <c r="BH29" s="71">
        <f t="shared" si="24"/>
      </c>
      <c r="BI29" s="28"/>
      <c r="BJ29" s="71">
        <f t="shared" si="25"/>
      </c>
      <c r="BK29" s="28"/>
      <c r="BL29" s="71">
        <f t="shared" si="26"/>
      </c>
      <c r="BM29" s="28"/>
      <c r="BN29" s="71">
        <f t="shared" si="27"/>
      </c>
    </row>
    <row r="30" spans="1:66" ht="12.75">
      <c r="A30" s="28"/>
      <c r="B30" s="74">
        <f>IF(A30="","",IF(Paarvergleich!AC29&lt;&gt;"",+Paarvergleich!AC29*100,1))</f>
      </c>
      <c r="C30" s="28"/>
      <c r="D30" s="68">
        <f t="shared" si="28"/>
      </c>
      <c r="E30" s="28"/>
      <c r="F30" s="68">
        <f t="shared" si="28"/>
      </c>
      <c r="G30" s="28"/>
      <c r="H30" s="68">
        <f t="shared" si="0"/>
      </c>
      <c r="I30" s="28"/>
      <c r="J30" s="71">
        <f t="shared" si="1"/>
      </c>
      <c r="K30" s="28"/>
      <c r="L30" s="71">
        <f t="shared" si="1"/>
      </c>
      <c r="M30" s="28"/>
      <c r="N30" s="71">
        <f t="shared" si="2"/>
      </c>
      <c r="O30" s="28"/>
      <c r="P30" s="71">
        <f t="shared" si="3"/>
      </c>
      <c r="Q30" s="28"/>
      <c r="R30" s="71">
        <f t="shared" si="4"/>
      </c>
      <c r="S30" s="28"/>
      <c r="T30" s="71">
        <f t="shared" si="5"/>
      </c>
      <c r="U30" s="28"/>
      <c r="V30" s="71">
        <f t="shared" si="6"/>
      </c>
      <c r="W30" s="28"/>
      <c r="X30" s="71">
        <f t="shared" si="7"/>
      </c>
      <c r="Y30" s="28"/>
      <c r="Z30" s="71">
        <f t="shared" si="8"/>
      </c>
      <c r="AA30" s="28"/>
      <c r="AB30" s="71">
        <f t="shared" si="9"/>
      </c>
      <c r="AC30" s="28"/>
      <c r="AD30" s="71">
        <f t="shared" si="10"/>
      </c>
      <c r="AE30" s="28"/>
      <c r="AF30" s="71">
        <f t="shared" si="11"/>
      </c>
      <c r="AG30" s="28"/>
      <c r="AH30" s="71">
        <f t="shared" si="12"/>
      </c>
      <c r="AI30" s="28"/>
      <c r="AJ30" s="71">
        <f t="shared" si="13"/>
      </c>
      <c r="AK30" s="28"/>
      <c r="AL30" s="71">
        <f t="shared" si="14"/>
      </c>
      <c r="AM30" s="28"/>
      <c r="AN30" s="71">
        <f t="shared" si="15"/>
      </c>
      <c r="AO30" s="28"/>
      <c r="AP30" s="71">
        <f t="shared" si="16"/>
      </c>
      <c r="AQ30" s="28"/>
      <c r="AR30" s="71">
        <f t="shared" si="17"/>
      </c>
      <c r="AS30" s="28"/>
      <c r="AT30" s="71">
        <f t="shared" si="30"/>
      </c>
      <c r="AU30" s="28"/>
      <c r="AV30" s="71">
        <f t="shared" si="18"/>
      </c>
      <c r="AW30" s="28"/>
      <c r="AX30" s="71">
        <f t="shared" si="19"/>
      </c>
      <c r="AY30" s="28"/>
      <c r="AZ30" s="71">
        <f t="shared" si="20"/>
      </c>
      <c r="BA30" s="28"/>
      <c r="BB30" s="71">
        <f t="shared" si="21"/>
      </c>
      <c r="BC30" s="28"/>
      <c r="BD30" s="71">
        <f t="shared" si="22"/>
      </c>
      <c r="BE30" s="28"/>
      <c r="BF30" s="71">
        <f t="shared" si="23"/>
      </c>
      <c r="BG30" s="28"/>
      <c r="BH30" s="71">
        <f t="shared" si="24"/>
      </c>
      <c r="BI30" s="28"/>
      <c r="BJ30" s="71">
        <f t="shared" si="25"/>
      </c>
      <c r="BK30" s="28"/>
      <c r="BL30" s="71">
        <f t="shared" si="26"/>
      </c>
      <c r="BM30" s="28"/>
      <c r="BN30" s="71">
        <f t="shared" si="27"/>
      </c>
    </row>
    <row r="31" spans="1:66" ht="12.75">
      <c r="A31" s="28"/>
      <c r="B31" s="74">
        <f>IF(A31="","",IF(Paarvergleich!AC30&lt;&gt;"",+Paarvergleich!AC30*100,1))</f>
      </c>
      <c r="C31" s="28"/>
      <c r="D31" s="68">
        <f t="shared" si="28"/>
      </c>
      <c r="E31" s="28"/>
      <c r="F31" s="68">
        <f t="shared" si="28"/>
      </c>
      <c r="G31" s="28"/>
      <c r="H31" s="68">
        <f t="shared" si="0"/>
      </c>
      <c r="I31" s="28"/>
      <c r="J31" s="71">
        <f t="shared" si="1"/>
      </c>
      <c r="K31" s="28"/>
      <c r="L31" s="71">
        <f t="shared" si="1"/>
      </c>
      <c r="M31" s="28"/>
      <c r="N31" s="71">
        <f t="shared" si="2"/>
      </c>
      <c r="O31" s="28"/>
      <c r="P31" s="71">
        <f t="shared" si="3"/>
      </c>
      <c r="Q31" s="28"/>
      <c r="R31" s="71">
        <f t="shared" si="4"/>
      </c>
      <c r="S31" s="28"/>
      <c r="T31" s="71">
        <f t="shared" si="5"/>
      </c>
      <c r="U31" s="28"/>
      <c r="V31" s="71">
        <f t="shared" si="6"/>
      </c>
      <c r="W31" s="28"/>
      <c r="X31" s="71">
        <f t="shared" si="7"/>
      </c>
      <c r="Y31" s="28"/>
      <c r="Z31" s="71">
        <f t="shared" si="8"/>
      </c>
      <c r="AA31" s="28"/>
      <c r="AB31" s="71">
        <f t="shared" si="9"/>
      </c>
      <c r="AC31" s="28"/>
      <c r="AD31" s="71">
        <f t="shared" si="10"/>
      </c>
      <c r="AE31" s="28"/>
      <c r="AF31" s="71">
        <f t="shared" si="11"/>
      </c>
      <c r="AG31" s="28"/>
      <c r="AH31" s="71">
        <f t="shared" si="12"/>
      </c>
      <c r="AI31" s="28"/>
      <c r="AJ31" s="71">
        <f t="shared" si="13"/>
      </c>
      <c r="AK31" s="28"/>
      <c r="AL31" s="71">
        <f t="shared" si="14"/>
      </c>
      <c r="AM31" s="28"/>
      <c r="AN31" s="71">
        <f t="shared" si="15"/>
      </c>
      <c r="AO31" s="28"/>
      <c r="AP31" s="71">
        <f t="shared" si="16"/>
      </c>
      <c r="AQ31" s="28"/>
      <c r="AR31" s="71">
        <f t="shared" si="17"/>
      </c>
      <c r="AS31" s="28"/>
      <c r="AT31" s="71">
        <f t="shared" si="30"/>
      </c>
      <c r="AU31" s="28"/>
      <c r="AV31" s="71">
        <f t="shared" si="18"/>
      </c>
      <c r="AW31" s="28"/>
      <c r="AX31" s="71">
        <f t="shared" si="19"/>
      </c>
      <c r="AY31" s="28"/>
      <c r="AZ31" s="71">
        <f t="shared" si="20"/>
      </c>
      <c r="BA31" s="28"/>
      <c r="BB31" s="71">
        <f t="shared" si="21"/>
      </c>
      <c r="BC31" s="28"/>
      <c r="BD31" s="71">
        <f t="shared" si="22"/>
      </c>
      <c r="BE31" s="28"/>
      <c r="BF31" s="71">
        <f t="shared" si="23"/>
      </c>
      <c r="BG31" s="28"/>
      <c r="BH31" s="71">
        <f t="shared" si="24"/>
      </c>
      <c r="BI31" s="28"/>
      <c r="BJ31" s="71">
        <f t="shared" si="25"/>
      </c>
      <c r="BK31" s="28"/>
      <c r="BL31" s="71">
        <f t="shared" si="26"/>
      </c>
      <c r="BM31" s="28"/>
      <c r="BN31" s="71">
        <f t="shared" si="27"/>
      </c>
    </row>
    <row r="32" spans="1:66" ht="12.75">
      <c r="A32" s="28"/>
      <c r="B32" s="74">
        <f>IF(A32="","",IF(Paarvergleich!AC31&lt;&gt;"",+Paarvergleich!AC31*100,1))</f>
      </c>
      <c r="C32" s="28"/>
      <c r="D32" s="68">
        <f t="shared" si="28"/>
      </c>
      <c r="E32" s="28"/>
      <c r="F32" s="68">
        <f t="shared" si="28"/>
      </c>
      <c r="G32" s="28"/>
      <c r="H32" s="68">
        <f t="shared" si="0"/>
      </c>
      <c r="I32" s="28"/>
      <c r="J32" s="71">
        <f t="shared" si="1"/>
      </c>
      <c r="K32" s="28"/>
      <c r="L32" s="71">
        <f t="shared" si="1"/>
      </c>
      <c r="M32" s="28"/>
      <c r="N32" s="71">
        <f t="shared" si="2"/>
      </c>
      <c r="O32" s="28"/>
      <c r="P32" s="71">
        <f t="shared" si="3"/>
      </c>
      <c r="Q32" s="28"/>
      <c r="R32" s="71">
        <f t="shared" si="4"/>
      </c>
      <c r="S32" s="28"/>
      <c r="T32" s="71">
        <f t="shared" si="5"/>
      </c>
      <c r="U32" s="28"/>
      <c r="V32" s="71">
        <f t="shared" si="6"/>
      </c>
      <c r="W32" s="28"/>
      <c r="X32" s="71">
        <f t="shared" si="7"/>
      </c>
      <c r="Y32" s="28"/>
      <c r="Z32" s="71">
        <f t="shared" si="8"/>
      </c>
      <c r="AA32" s="28"/>
      <c r="AB32" s="71">
        <f t="shared" si="9"/>
      </c>
      <c r="AC32" s="28"/>
      <c r="AD32" s="71">
        <f t="shared" si="10"/>
      </c>
      <c r="AE32" s="28"/>
      <c r="AF32" s="71">
        <f t="shared" si="11"/>
      </c>
      <c r="AG32" s="28"/>
      <c r="AH32" s="71">
        <f t="shared" si="12"/>
      </c>
      <c r="AI32" s="28"/>
      <c r="AJ32" s="71">
        <f t="shared" si="13"/>
      </c>
      <c r="AK32" s="28"/>
      <c r="AL32" s="71">
        <f t="shared" si="14"/>
      </c>
      <c r="AM32" s="28"/>
      <c r="AN32" s="71">
        <f t="shared" si="15"/>
      </c>
      <c r="AO32" s="28"/>
      <c r="AP32" s="71">
        <f t="shared" si="16"/>
      </c>
      <c r="AQ32" s="28"/>
      <c r="AR32" s="71">
        <f t="shared" si="17"/>
      </c>
      <c r="AS32" s="28"/>
      <c r="AT32" s="71">
        <f t="shared" si="30"/>
      </c>
      <c r="AU32" s="28"/>
      <c r="AV32" s="71">
        <f t="shared" si="18"/>
      </c>
      <c r="AW32" s="28"/>
      <c r="AX32" s="71">
        <f t="shared" si="19"/>
      </c>
      <c r="AY32" s="28"/>
      <c r="AZ32" s="71">
        <f t="shared" si="20"/>
      </c>
      <c r="BA32" s="28"/>
      <c r="BB32" s="71">
        <f t="shared" si="21"/>
      </c>
      <c r="BC32" s="28"/>
      <c r="BD32" s="71">
        <f t="shared" si="22"/>
      </c>
      <c r="BE32" s="28"/>
      <c r="BF32" s="71">
        <f t="shared" si="23"/>
      </c>
      <c r="BG32" s="28"/>
      <c r="BH32" s="71">
        <f t="shared" si="24"/>
      </c>
      <c r="BI32" s="28"/>
      <c r="BJ32" s="71">
        <f t="shared" si="25"/>
      </c>
      <c r="BK32" s="28"/>
      <c r="BL32" s="71">
        <f t="shared" si="26"/>
      </c>
      <c r="BM32" s="28"/>
      <c r="BN32" s="71">
        <f t="shared" si="27"/>
      </c>
    </row>
    <row r="33" spans="1:66" ht="12.75">
      <c r="A33" s="28"/>
      <c r="B33" s="74">
        <f>IF(A33="","",IF(Paarvergleich!AC32&lt;&gt;"",+Paarvergleich!AC32*100,1))</f>
      </c>
      <c r="C33" s="28"/>
      <c r="D33" s="68">
        <f t="shared" si="28"/>
      </c>
      <c r="E33" s="28"/>
      <c r="F33" s="68">
        <f t="shared" si="28"/>
      </c>
      <c r="G33" s="28"/>
      <c r="H33" s="68">
        <f t="shared" si="0"/>
      </c>
      <c r="I33" s="28"/>
      <c r="J33" s="72">
        <f t="shared" si="1"/>
      </c>
      <c r="K33" s="28"/>
      <c r="L33" s="72">
        <f t="shared" si="1"/>
      </c>
      <c r="M33" s="28"/>
      <c r="N33" s="72">
        <f t="shared" si="2"/>
      </c>
      <c r="O33" s="28"/>
      <c r="P33" s="72">
        <f t="shared" si="3"/>
      </c>
      <c r="Q33" s="28"/>
      <c r="R33" s="72">
        <f t="shared" si="4"/>
      </c>
      <c r="S33" s="28"/>
      <c r="T33" s="72">
        <f t="shared" si="5"/>
      </c>
      <c r="U33" s="28"/>
      <c r="V33" s="72">
        <f t="shared" si="6"/>
      </c>
      <c r="W33" s="28"/>
      <c r="X33" s="72">
        <f t="shared" si="7"/>
      </c>
      <c r="Y33" s="28"/>
      <c r="Z33" s="72">
        <f t="shared" si="8"/>
      </c>
      <c r="AA33" s="28"/>
      <c r="AB33" s="72">
        <f t="shared" si="9"/>
      </c>
      <c r="AC33" s="28"/>
      <c r="AD33" s="72">
        <f t="shared" si="10"/>
      </c>
      <c r="AE33" s="28"/>
      <c r="AF33" s="72">
        <f t="shared" si="11"/>
      </c>
      <c r="AG33" s="28"/>
      <c r="AH33" s="72">
        <f t="shared" si="12"/>
      </c>
      <c r="AI33" s="28"/>
      <c r="AJ33" s="72">
        <f t="shared" si="13"/>
      </c>
      <c r="AK33" s="28"/>
      <c r="AL33" s="72">
        <f t="shared" si="14"/>
      </c>
      <c r="AM33" s="28"/>
      <c r="AN33" s="72">
        <f t="shared" si="15"/>
      </c>
      <c r="AO33" s="28"/>
      <c r="AP33" s="72">
        <f t="shared" si="16"/>
      </c>
      <c r="AQ33" s="28"/>
      <c r="AR33" s="72">
        <f t="shared" si="17"/>
      </c>
      <c r="AS33" s="28"/>
      <c r="AT33" s="72">
        <f t="shared" si="30"/>
      </c>
      <c r="AU33" s="28"/>
      <c r="AV33" s="72">
        <f t="shared" si="18"/>
      </c>
      <c r="AW33" s="28"/>
      <c r="AX33" s="72">
        <f t="shared" si="19"/>
      </c>
      <c r="AY33" s="28"/>
      <c r="AZ33" s="72">
        <f t="shared" si="20"/>
      </c>
      <c r="BA33" s="28"/>
      <c r="BB33" s="72">
        <f t="shared" si="21"/>
      </c>
      <c r="BC33" s="28"/>
      <c r="BD33" s="72">
        <f t="shared" si="22"/>
      </c>
      <c r="BE33" s="28"/>
      <c r="BF33" s="72">
        <f t="shared" si="23"/>
      </c>
      <c r="BG33" s="28"/>
      <c r="BH33" s="72">
        <f t="shared" si="24"/>
      </c>
      <c r="BI33" s="28"/>
      <c r="BJ33" s="72">
        <f t="shared" si="25"/>
      </c>
      <c r="BK33" s="28"/>
      <c r="BL33" s="72">
        <f t="shared" si="26"/>
      </c>
      <c r="BM33" s="28"/>
      <c r="BN33" s="72">
        <f t="shared" si="27"/>
      </c>
    </row>
    <row r="34" spans="1:66" s="11" customFormat="1" ht="13.5" thickBot="1">
      <c r="A34" s="14" t="s">
        <v>2</v>
      </c>
      <c r="B34" s="69">
        <f>SUM(B9:B33)</f>
        <v>18</v>
      </c>
      <c r="C34" s="14"/>
      <c r="D34" s="69">
        <f>+SUM(D9:D33)</f>
        <v>0</v>
      </c>
      <c r="E34" s="13"/>
      <c r="F34" s="69">
        <f>+SUM(F9:F33)</f>
        <v>0</v>
      </c>
      <c r="G34" s="13"/>
      <c r="H34" s="69">
        <f>+SUM(H9:H33)</f>
        <v>0</v>
      </c>
      <c r="I34" s="13"/>
      <c r="J34" s="69">
        <f>+SUM(J9:J33)</f>
        <v>0</v>
      </c>
      <c r="K34" s="13"/>
      <c r="L34" s="69">
        <f>+SUM(L9:L33)</f>
        <v>0</v>
      </c>
      <c r="M34" s="13"/>
      <c r="N34" s="69">
        <f>+SUM(N9:N33)</f>
        <v>0</v>
      </c>
      <c r="O34" s="13"/>
      <c r="P34" s="69">
        <f>+SUM(P9:P33)</f>
        <v>0</v>
      </c>
      <c r="Q34" s="13"/>
      <c r="R34" s="69">
        <f>+SUM(R9:R33)</f>
        <v>0</v>
      </c>
      <c r="S34" s="13"/>
      <c r="T34" s="69">
        <f>+SUM(T9:T33)</f>
        <v>0</v>
      </c>
      <c r="U34" s="13"/>
      <c r="V34" s="69">
        <f>+SUM(V9:V33)</f>
        <v>0</v>
      </c>
      <c r="W34" s="13"/>
      <c r="X34" s="69">
        <f>+SUM(X9:X33)</f>
        <v>0</v>
      </c>
      <c r="Y34" s="13"/>
      <c r="Z34" s="69">
        <f>+SUM(Z9:Z33)</f>
        <v>0</v>
      </c>
      <c r="AA34" s="13"/>
      <c r="AB34" s="69">
        <f>+SUM(AB9:AB33)</f>
        <v>0</v>
      </c>
      <c r="AC34" s="13"/>
      <c r="AD34" s="69">
        <f>+SUM(AD9:AD33)</f>
        <v>0</v>
      </c>
      <c r="AE34" s="13"/>
      <c r="AF34" s="69">
        <f>+SUM(AF9:AF33)</f>
        <v>0</v>
      </c>
      <c r="AG34" s="13"/>
      <c r="AH34" s="69">
        <f>+SUM(AH9:AH33)</f>
        <v>0</v>
      </c>
      <c r="AI34" s="13"/>
      <c r="AJ34" s="69">
        <f>+SUM(AJ9:AJ33)</f>
        <v>0</v>
      </c>
      <c r="AK34" s="13"/>
      <c r="AL34" s="69">
        <f>+SUM(AL9:AL33)</f>
        <v>0</v>
      </c>
      <c r="AM34" s="13"/>
      <c r="AN34" s="69">
        <f>+SUM(AN9:AN33)</f>
        <v>0</v>
      </c>
      <c r="AO34" s="13"/>
      <c r="AP34" s="69">
        <f>+SUM(AP9:AP33)</f>
        <v>0</v>
      </c>
      <c r="AQ34" s="13"/>
      <c r="AR34" s="69">
        <f>+SUM(AR9:AR33)</f>
        <v>0</v>
      </c>
      <c r="AS34" s="13"/>
      <c r="AT34" s="69">
        <f>+SUM(AT9:AT33)</f>
        <v>0</v>
      </c>
      <c r="AU34" s="13"/>
      <c r="AV34" s="69">
        <f>+SUM(AV9:AV33)</f>
        <v>0</v>
      </c>
      <c r="AW34" s="13"/>
      <c r="AX34" s="69">
        <f>+SUM(AX9:AX33)</f>
        <v>0</v>
      </c>
      <c r="AY34" s="13"/>
      <c r="AZ34" s="69">
        <f>+SUM(AZ9:AZ33)</f>
        <v>0</v>
      </c>
      <c r="BA34" s="13"/>
      <c r="BB34" s="69">
        <f>+SUM(BB9:BB33)</f>
        <v>0</v>
      </c>
      <c r="BC34" s="13"/>
      <c r="BD34" s="69">
        <f>+SUM(BD9:BD33)</f>
        <v>0</v>
      </c>
      <c r="BE34" s="13"/>
      <c r="BF34" s="69">
        <f>+SUM(BF9:BF33)</f>
        <v>0</v>
      </c>
      <c r="BG34" s="13"/>
      <c r="BH34" s="69">
        <f>+SUM(BH9:BH33)</f>
        <v>0</v>
      </c>
      <c r="BI34" s="13"/>
      <c r="BJ34" s="69">
        <f>+SUM(BJ9:BJ33)</f>
        <v>0</v>
      </c>
      <c r="BK34" s="13"/>
      <c r="BL34" s="69">
        <f>+SUM(BL9:BL33)</f>
        <v>0</v>
      </c>
      <c r="BM34" s="13"/>
      <c r="BN34" s="94">
        <f>+SUM(BN9:BN33)</f>
        <v>0</v>
      </c>
    </row>
    <row r="35" spans="1:13" ht="13.5" thickTop="1">
      <c r="A35" s="10"/>
      <c r="B35" s="10"/>
      <c r="C35" s="10"/>
      <c r="D35" s="10"/>
      <c r="E35" s="10"/>
      <c r="F35" s="10"/>
      <c r="G35" s="10"/>
      <c r="H35" s="10"/>
      <c r="I35" s="10"/>
      <c r="J35" s="10"/>
      <c r="K35" s="88"/>
      <c r="L35" s="88"/>
      <c r="M35" s="88"/>
    </row>
    <row r="36" spans="1:13" ht="12.75">
      <c r="A36" s="10"/>
      <c r="B36" s="10"/>
      <c r="C36" s="10"/>
      <c r="D36" s="10"/>
      <c r="E36" s="10"/>
      <c r="F36" s="10"/>
      <c r="G36" s="10"/>
      <c r="H36" s="10"/>
      <c r="I36" s="10"/>
      <c r="J36" s="10"/>
      <c r="K36" s="88"/>
      <c r="L36" s="88"/>
      <c r="M36" s="88"/>
    </row>
    <row r="37" spans="1:13" ht="12.75">
      <c r="A37" s="10"/>
      <c r="B37" s="10"/>
      <c r="C37" s="10"/>
      <c r="D37" s="10"/>
      <c r="E37" s="10"/>
      <c r="F37" s="10"/>
      <c r="G37" s="10"/>
      <c r="H37" s="10"/>
      <c r="I37" s="10"/>
      <c r="J37" s="10"/>
      <c r="K37" s="88"/>
      <c r="L37" s="88"/>
      <c r="M37" s="88"/>
    </row>
    <row r="38" spans="1:13" ht="12.75">
      <c r="A38" s="10"/>
      <c r="B38" s="10"/>
      <c r="C38" s="10"/>
      <c r="D38" s="10"/>
      <c r="E38" s="10"/>
      <c r="F38" s="10"/>
      <c r="G38" s="10"/>
      <c r="H38" s="10"/>
      <c r="I38" s="10"/>
      <c r="J38" s="10"/>
      <c r="K38" s="88"/>
      <c r="L38" s="88"/>
      <c r="M38" s="88"/>
    </row>
    <row r="39" spans="1:13" ht="12.75">
      <c r="A39" s="10"/>
      <c r="B39" s="10"/>
      <c r="C39" s="10"/>
      <c r="D39" s="10"/>
      <c r="E39" s="10"/>
      <c r="F39" s="10"/>
      <c r="G39" s="10"/>
      <c r="H39" s="10"/>
      <c r="I39" s="10"/>
      <c r="J39" s="10"/>
      <c r="K39" s="88"/>
      <c r="L39" s="88"/>
      <c r="M39" s="88"/>
    </row>
    <row r="40" spans="1:13" ht="12.75">
      <c r="A40" s="10"/>
      <c r="B40" s="10"/>
      <c r="C40" s="10"/>
      <c r="D40" s="10"/>
      <c r="E40" s="10"/>
      <c r="F40" s="10"/>
      <c r="G40" s="10"/>
      <c r="H40" s="10"/>
      <c r="I40" s="10"/>
      <c r="J40" s="10"/>
      <c r="K40" s="88"/>
      <c r="L40" s="88"/>
      <c r="M40" s="88"/>
    </row>
    <row r="41" spans="1:13" ht="12.75">
      <c r="A41" s="10"/>
      <c r="B41" s="10"/>
      <c r="C41" s="10"/>
      <c r="D41" s="10"/>
      <c r="E41" s="10"/>
      <c r="F41" s="10"/>
      <c r="G41" s="10"/>
      <c r="H41" s="10"/>
      <c r="I41" s="10"/>
      <c r="J41" s="10"/>
      <c r="K41" s="88"/>
      <c r="L41" s="88"/>
      <c r="M41" s="88"/>
    </row>
    <row r="42" spans="1:13" ht="12.75">
      <c r="A42" s="10"/>
      <c r="B42" s="10"/>
      <c r="C42" s="10"/>
      <c r="D42" s="10"/>
      <c r="E42" s="10"/>
      <c r="F42" s="10"/>
      <c r="G42" s="10"/>
      <c r="H42" s="10"/>
      <c r="I42" s="10"/>
      <c r="J42" s="10"/>
      <c r="K42" s="88"/>
      <c r="L42" s="88"/>
      <c r="M42" s="88"/>
    </row>
    <row r="43" spans="1:13" ht="12.75">
      <c r="A43" s="10"/>
      <c r="B43" s="10"/>
      <c r="C43" s="10"/>
      <c r="D43" s="10"/>
      <c r="E43" s="10"/>
      <c r="F43" s="10"/>
      <c r="G43" s="10"/>
      <c r="H43" s="10"/>
      <c r="I43" s="10"/>
      <c r="J43" s="10"/>
      <c r="K43" s="88"/>
      <c r="L43" s="88"/>
      <c r="M43" s="88"/>
    </row>
    <row r="44" spans="1:13" ht="12.75">
      <c r="A44" s="10"/>
      <c r="B44" s="10"/>
      <c r="C44" s="10"/>
      <c r="D44" s="10"/>
      <c r="E44" s="10"/>
      <c r="F44" s="10"/>
      <c r="G44" s="10"/>
      <c r="H44" s="10"/>
      <c r="I44" s="10"/>
      <c r="J44" s="10"/>
      <c r="K44" s="88"/>
      <c r="L44" s="88"/>
      <c r="M44" s="88"/>
    </row>
    <row r="45" spans="1:13" ht="12.75">
      <c r="A45" s="10"/>
      <c r="B45" s="10"/>
      <c r="C45" s="10"/>
      <c r="D45" s="10"/>
      <c r="E45" s="10"/>
      <c r="F45" s="10"/>
      <c r="G45" s="10"/>
      <c r="H45" s="10"/>
      <c r="I45" s="10"/>
      <c r="J45" s="10"/>
      <c r="K45" s="88"/>
      <c r="L45" s="88"/>
      <c r="M45" s="88"/>
    </row>
    <row r="46" spans="1:13" ht="12.75">
      <c r="A46" s="10"/>
      <c r="B46" s="10"/>
      <c r="C46" s="10"/>
      <c r="D46" s="10"/>
      <c r="E46" s="10"/>
      <c r="F46" s="10"/>
      <c r="G46" s="10"/>
      <c r="H46" s="10"/>
      <c r="I46" s="10"/>
      <c r="J46" s="10"/>
      <c r="K46" s="88"/>
      <c r="L46" s="88"/>
      <c r="M46" s="88"/>
    </row>
    <row r="47" spans="1:13" ht="12.75">
      <c r="A47" s="10"/>
      <c r="B47" s="10"/>
      <c r="C47" s="10"/>
      <c r="D47" s="10"/>
      <c r="E47" s="10"/>
      <c r="F47" s="10"/>
      <c r="G47" s="10"/>
      <c r="H47" s="10"/>
      <c r="I47" s="10"/>
      <c r="J47" s="10"/>
      <c r="K47" s="88"/>
      <c r="L47" s="88"/>
      <c r="M47" s="88"/>
    </row>
    <row r="48" spans="1:13" ht="12.75">
      <c r="A48" s="10"/>
      <c r="B48" s="10"/>
      <c r="C48" s="10"/>
      <c r="D48" s="10"/>
      <c r="E48" s="10"/>
      <c r="F48" s="10"/>
      <c r="G48" s="10"/>
      <c r="H48" s="10"/>
      <c r="I48" s="10"/>
      <c r="J48" s="10"/>
      <c r="K48" s="88"/>
      <c r="L48" s="88"/>
      <c r="M48" s="88"/>
    </row>
    <row r="49" spans="1:13" ht="12.75">
      <c r="A49" s="10"/>
      <c r="B49" s="10"/>
      <c r="C49" s="10"/>
      <c r="D49" s="10"/>
      <c r="E49" s="10"/>
      <c r="F49" s="10"/>
      <c r="G49" s="10"/>
      <c r="H49" s="10"/>
      <c r="I49" s="10"/>
      <c r="J49" s="10"/>
      <c r="K49" s="88"/>
      <c r="L49" s="88"/>
      <c r="M49" s="88"/>
    </row>
    <row r="50" spans="1:13" ht="12.75">
      <c r="A50" s="10"/>
      <c r="B50" s="10"/>
      <c r="C50" s="10"/>
      <c r="D50" s="10"/>
      <c r="E50" s="10"/>
      <c r="F50" s="10"/>
      <c r="G50" s="10"/>
      <c r="H50" s="10"/>
      <c r="I50" s="10"/>
      <c r="J50" s="10"/>
      <c r="K50" s="88"/>
      <c r="L50" s="88"/>
      <c r="M50" s="88"/>
    </row>
    <row r="51" spans="1:13" ht="12.75">
      <c r="A51" s="10"/>
      <c r="B51" s="10"/>
      <c r="C51" s="10"/>
      <c r="D51" s="10"/>
      <c r="E51" s="10"/>
      <c r="F51" s="10"/>
      <c r="G51" s="10"/>
      <c r="H51" s="10"/>
      <c r="I51" s="10"/>
      <c r="J51" s="10"/>
      <c r="K51" s="88"/>
      <c r="L51" s="88"/>
      <c r="M51" s="88"/>
    </row>
    <row r="52" spans="1:13" ht="12.75">
      <c r="A52" s="10"/>
      <c r="B52" s="10"/>
      <c r="C52" s="10"/>
      <c r="D52" s="10"/>
      <c r="E52" s="10"/>
      <c r="F52" s="10"/>
      <c r="G52" s="10"/>
      <c r="H52" s="10"/>
      <c r="I52" s="10"/>
      <c r="J52" s="10"/>
      <c r="K52" s="88"/>
      <c r="L52" s="88"/>
      <c r="M52" s="88"/>
    </row>
    <row r="53" spans="1:13" ht="12.75">
      <c r="A53" s="10"/>
      <c r="B53" s="10"/>
      <c r="C53" s="10"/>
      <c r="D53" s="10"/>
      <c r="E53" s="10"/>
      <c r="F53" s="10"/>
      <c r="G53" s="10"/>
      <c r="H53" s="10"/>
      <c r="I53" s="10"/>
      <c r="J53" s="10"/>
      <c r="K53" s="88"/>
      <c r="L53" s="88"/>
      <c r="M53" s="88"/>
    </row>
    <row r="54" spans="1:13" ht="12.75">
      <c r="A54" s="10"/>
      <c r="B54" s="10"/>
      <c r="C54" s="10"/>
      <c r="D54" s="10"/>
      <c r="E54" s="10"/>
      <c r="F54" s="10"/>
      <c r="G54" s="10"/>
      <c r="H54" s="10"/>
      <c r="I54" s="10"/>
      <c r="J54" s="10"/>
      <c r="K54" s="88"/>
      <c r="L54" s="88"/>
      <c r="M54" s="88"/>
    </row>
    <row r="55" spans="1:13" ht="12.75">
      <c r="A55" s="10"/>
      <c r="B55" s="10"/>
      <c r="C55" s="10"/>
      <c r="D55" s="10"/>
      <c r="E55" s="10"/>
      <c r="F55" s="10"/>
      <c r="G55" s="10"/>
      <c r="H55" s="10"/>
      <c r="I55" s="10"/>
      <c r="J55" s="10"/>
      <c r="K55" s="88"/>
      <c r="L55" s="88"/>
      <c r="M55" s="88"/>
    </row>
    <row r="56" spans="1:13" ht="12.75">
      <c r="A56" s="10"/>
      <c r="B56" s="10"/>
      <c r="C56" s="10"/>
      <c r="D56" s="10"/>
      <c r="E56" s="10"/>
      <c r="F56" s="10"/>
      <c r="G56" s="10"/>
      <c r="H56" s="10"/>
      <c r="I56" s="10"/>
      <c r="J56" s="10"/>
      <c r="K56" s="88"/>
      <c r="L56" s="88"/>
      <c r="M56" s="88"/>
    </row>
    <row r="57" spans="1:13" ht="12.75">
      <c r="A57" s="10"/>
      <c r="B57" s="10"/>
      <c r="C57" s="10"/>
      <c r="D57" s="10"/>
      <c r="E57" s="10"/>
      <c r="F57" s="10"/>
      <c r="G57" s="10"/>
      <c r="H57" s="10"/>
      <c r="I57" s="10"/>
      <c r="J57" s="10"/>
      <c r="K57" s="88"/>
      <c r="L57" s="88"/>
      <c r="M57" s="88"/>
    </row>
    <row r="58" spans="1:13" ht="12.75">
      <c r="A58" s="10"/>
      <c r="B58" s="10"/>
      <c r="C58" s="10"/>
      <c r="D58" s="10"/>
      <c r="E58" s="10"/>
      <c r="F58" s="10"/>
      <c r="G58" s="10"/>
      <c r="H58" s="10"/>
      <c r="I58" s="10"/>
      <c r="J58" s="10"/>
      <c r="K58" s="88"/>
      <c r="L58" s="88"/>
      <c r="M58" s="88"/>
    </row>
    <row r="59" spans="1:13" ht="12.75">
      <c r="A59" s="10"/>
      <c r="B59" s="10"/>
      <c r="C59" s="10"/>
      <c r="D59" s="10"/>
      <c r="E59" s="10"/>
      <c r="F59" s="10"/>
      <c r="G59" s="10"/>
      <c r="H59" s="10"/>
      <c r="I59" s="10"/>
      <c r="J59" s="10"/>
      <c r="K59" s="88"/>
      <c r="L59" s="88"/>
      <c r="M59" s="88"/>
    </row>
    <row r="60" spans="1:13" ht="12.75">
      <c r="A60" s="10"/>
      <c r="B60" s="10"/>
      <c r="C60" s="10"/>
      <c r="D60" s="10"/>
      <c r="E60" s="10"/>
      <c r="F60" s="10"/>
      <c r="G60" s="10"/>
      <c r="H60" s="10"/>
      <c r="I60" s="10"/>
      <c r="J60" s="10"/>
      <c r="K60" s="88"/>
      <c r="L60" s="88"/>
      <c r="M60" s="88"/>
    </row>
    <row r="61" spans="1:13" ht="12.75">
      <c r="A61" s="10"/>
      <c r="B61" s="10"/>
      <c r="C61" s="10"/>
      <c r="D61" s="10"/>
      <c r="E61" s="10"/>
      <c r="F61" s="10"/>
      <c r="G61" s="10"/>
      <c r="H61" s="10"/>
      <c r="I61" s="10"/>
      <c r="J61" s="10"/>
      <c r="K61" s="88"/>
      <c r="L61" s="88"/>
      <c r="M61" s="88"/>
    </row>
    <row r="62" spans="1:13" ht="12.75">
      <c r="A62" s="10"/>
      <c r="B62" s="10"/>
      <c r="C62" s="10"/>
      <c r="D62" s="10"/>
      <c r="E62" s="10"/>
      <c r="F62" s="10"/>
      <c r="G62" s="10"/>
      <c r="H62" s="10"/>
      <c r="I62" s="10"/>
      <c r="J62" s="10"/>
      <c r="K62" s="88"/>
      <c r="L62" s="88"/>
      <c r="M62" s="88"/>
    </row>
    <row r="63" spans="1:13" ht="12.75">
      <c r="A63" s="10"/>
      <c r="B63" s="10"/>
      <c r="C63" s="10"/>
      <c r="D63" s="10"/>
      <c r="E63" s="10"/>
      <c r="F63" s="10"/>
      <c r="G63" s="10"/>
      <c r="H63" s="10"/>
      <c r="I63" s="10"/>
      <c r="J63" s="10"/>
      <c r="K63" s="88"/>
      <c r="L63" s="88"/>
      <c r="M63" s="88"/>
    </row>
    <row r="64" spans="1:13" ht="12.75">
      <c r="A64" s="10"/>
      <c r="B64" s="10"/>
      <c r="C64" s="10"/>
      <c r="D64" s="10"/>
      <c r="E64" s="10"/>
      <c r="F64" s="10"/>
      <c r="G64" s="10"/>
      <c r="H64" s="10"/>
      <c r="I64" s="10"/>
      <c r="J64" s="10"/>
      <c r="K64" s="88"/>
      <c r="L64" s="88"/>
      <c r="M64" s="88"/>
    </row>
    <row r="65" spans="1:13" ht="12.75">
      <c r="A65" s="10"/>
      <c r="B65" s="10"/>
      <c r="C65" s="10"/>
      <c r="D65" s="10"/>
      <c r="E65" s="10"/>
      <c r="F65" s="10"/>
      <c r="G65" s="10"/>
      <c r="H65" s="10"/>
      <c r="I65" s="10"/>
      <c r="J65" s="10"/>
      <c r="K65" s="88"/>
      <c r="L65" s="88"/>
      <c r="M65" s="88"/>
    </row>
    <row r="66" spans="1:13" ht="12.75">
      <c r="A66" s="10"/>
      <c r="B66" s="10"/>
      <c r="C66" s="10"/>
      <c r="D66" s="10"/>
      <c r="E66" s="10"/>
      <c r="F66" s="10"/>
      <c r="G66" s="10"/>
      <c r="H66" s="10"/>
      <c r="I66" s="10"/>
      <c r="J66" s="10"/>
      <c r="K66" s="88"/>
      <c r="L66" s="88"/>
      <c r="M66" s="88"/>
    </row>
    <row r="67" spans="1:13" ht="12.75">
      <c r="A67" s="10"/>
      <c r="B67" s="10"/>
      <c r="C67" s="10"/>
      <c r="D67" s="10"/>
      <c r="E67" s="10"/>
      <c r="F67" s="10"/>
      <c r="G67" s="10"/>
      <c r="H67" s="10"/>
      <c r="I67" s="10"/>
      <c r="J67" s="10"/>
      <c r="K67" s="88"/>
      <c r="L67" s="88"/>
      <c r="M67" s="88"/>
    </row>
    <row r="68" spans="1:13" ht="12.75">
      <c r="A68" s="10"/>
      <c r="B68" s="10"/>
      <c r="C68" s="10"/>
      <c r="D68" s="10"/>
      <c r="E68" s="10"/>
      <c r="F68" s="10"/>
      <c r="G68" s="10"/>
      <c r="H68" s="10"/>
      <c r="I68" s="10"/>
      <c r="J68" s="10"/>
      <c r="K68" s="88"/>
      <c r="L68" s="88"/>
      <c r="M68" s="88"/>
    </row>
    <row r="69" spans="1:13" ht="12.75">
      <c r="A69" s="10"/>
      <c r="B69" s="10"/>
      <c r="C69" s="10"/>
      <c r="D69" s="10"/>
      <c r="E69" s="10"/>
      <c r="F69" s="10"/>
      <c r="G69" s="10"/>
      <c r="H69" s="10"/>
      <c r="I69" s="10"/>
      <c r="J69" s="10"/>
      <c r="K69" s="88"/>
      <c r="L69" s="88"/>
      <c r="M69" s="88"/>
    </row>
    <row r="70" spans="1:13" ht="12.75">
      <c r="A70" s="10"/>
      <c r="B70" s="10"/>
      <c r="C70" s="10"/>
      <c r="D70" s="10"/>
      <c r="E70" s="10"/>
      <c r="F70" s="10"/>
      <c r="G70" s="10"/>
      <c r="H70" s="10"/>
      <c r="I70" s="10"/>
      <c r="J70" s="10"/>
      <c r="K70" s="88"/>
      <c r="L70" s="88"/>
      <c r="M70" s="88"/>
    </row>
    <row r="71" spans="1:13" ht="12.75">
      <c r="A71" s="10"/>
      <c r="B71" s="10"/>
      <c r="C71" s="10"/>
      <c r="D71" s="10"/>
      <c r="E71" s="10"/>
      <c r="F71" s="10"/>
      <c r="G71" s="10"/>
      <c r="H71" s="10"/>
      <c r="I71" s="10"/>
      <c r="J71" s="10"/>
      <c r="K71" s="88"/>
      <c r="L71" s="88"/>
      <c r="M71" s="88"/>
    </row>
    <row r="72" spans="1:13" ht="12.75">
      <c r="A72" s="10"/>
      <c r="B72" s="10"/>
      <c r="C72" s="10"/>
      <c r="D72" s="10"/>
      <c r="E72" s="10"/>
      <c r="F72" s="10"/>
      <c r="G72" s="10"/>
      <c r="H72" s="10"/>
      <c r="I72" s="10"/>
      <c r="J72" s="10"/>
      <c r="K72" s="88"/>
      <c r="L72" s="88"/>
      <c r="M72" s="88"/>
    </row>
    <row r="73" spans="1:13" ht="12.75">
      <c r="A73" s="10"/>
      <c r="B73" s="10"/>
      <c r="C73" s="10"/>
      <c r="D73" s="10"/>
      <c r="E73" s="10"/>
      <c r="F73" s="10"/>
      <c r="G73" s="10"/>
      <c r="H73" s="10"/>
      <c r="I73" s="10"/>
      <c r="J73" s="10"/>
      <c r="K73" s="88"/>
      <c r="L73" s="88"/>
      <c r="M73" s="88"/>
    </row>
    <row r="74" spans="1:13" ht="12.75">
      <c r="A74" s="10"/>
      <c r="B74" s="10"/>
      <c r="C74" s="10"/>
      <c r="D74" s="10"/>
      <c r="E74" s="10"/>
      <c r="F74" s="10"/>
      <c r="G74" s="10"/>
      <c r="H74" s="10"/>
      <c r="I74" s="10"/>
      <c r="J74" s="10"/>
      <c r="K74" s="88"/>
      <c r="L74" s="88"/>
      <c r="M74" s="88"/>
    </row>
    <row r="75" spans="1:13" ht="12.75">
      <c r="A75" s="10"/>
      <c r="B75" s="10"/>
      <c r="C75" s="10"/>
      <c r="D75" s="10"/>
      <c r="E75" s="10"/>
      <c r="F75" s="10"/>
      <c r="G75" s="10"/>
      <c r="H75" s="10"/>
      <c r="I75" s="10"/>
      <c r="J75" s="10"/>
      <c r="K75" s="88"/>
      <c r="L75" s="88"/>
      <c r="M75" s="88"/>
    </row>
    <row r="76" spans="1:13" ht="12.75">
      <c r="A76" s="10"/>
      <c r="B76" s="10"/>
      <c r="C76" s="10"/>
      <c r="D76" s="10"/>
      <c r="E76" s="10"/>
      <c r="F76" s="10"/>
      <c r="G76" s="10"/>
      <c r="H76" s="10"/>
      <c r="I76" s="10"/>
      <c r="J76" s="10"/>
      <c r="K76" s="88"/>
      <c r="L76" s="88"/>
      <c r="M76" s="88"/>
    </row>
    <row r="77" spans="1:13" ht="12.75">
      <c r="A77" s="10"/>
      <c r="B77" s="10"/>
      <c r="C77" s="10"/>
      <c r="D77" s="10"/>
      <c r="E77" s="10"/>
      <c r="F77" s="10"/>
      <c r="G77" s="10"/>
      <c r="H77" s="10"/>
      <c r="I77" s="10"/>
      <c r="J77" s="10"/>
      <c r="K77" s="88"/>
      <c r="L77" s="88"/>
      <c r="M77" s="88"/>
    </row>
    <row r="78" spans="1:13" ht="12.75">
      <c r="A78" s="10"/>
      <c r="B78" s="10"/>
      <c r="C78" s="10"/>
      <c r="D78" s="10"/>
      <c r="E78" s="10"/>
      <c r="F78" s="10"/>
      <c r="G78" s="10"/>
      <c r="H78" s="10"/>
      <c r="I78" s="10"/>
      <c r="J78" s="10"/>
      <c r="K78" s="88"/>
      <c r="L78" s="88"/>
      <c r="M78" s="88"/>
    </row>
    <row r="79" spans="1:13" ht="12.75">
      <c r="A79" s="3"/>
      <c r="B79" s="3"/>
      <c r="C79" s="3"/>
      <c r="D79" s="3"/>
      <c r="E79" s="3"/>
      <c r="F79" s="3"/>
      <c r="G79" s="3"/>
      <c r="H79" s="3"/>
      <c r="I79" s="3"/>
      <c r="J79" s="3"/>
      <c r="K79" s="89"/>
      <c r="L79" s="89"/>
      <c r="M79" s="89"/>
    </row>
    <row r="80" spans="1:13" ht="12.75">
      <c r="A80" s="3"/>
      <c r="B80" s="3"/>
      <c r="C80" s="3"/>
      <c r="D80" s="3"/>
      <c r="E80" s="3"/>
      <c r="F80" s="3"/>
      <c r="G80" s="3"/>
      <c r="H80" s="3"/>
      <c r="I80" s="3"/>
      <c r="J80" s="3"/>
      <c r="K80" s="89"/>
      <c r="L80" s="89"/>
      <c r="M80" s="89"/>
    </row>
    <row r="81" spans="1:13" ht="12.75">
      <c r="A81" s="4"/>
      <c r="B81" s="4"/>
      <c r="C81" s="4"/>
      <c r="D81" s="4"/>
      <c r="E81" s="4"/>
      <c r="F81" s="4"/>
      <c r="G81" s="4"/>
      <c r="H81" s="4"/>
      <c r="I81" s="4"/>
      <c r="J81" s="4"/>
      <c r="K81" s="90"/>
      <c r="L81" s="90"/>
      <c r="M81" s="90"/>
    </row>
    <row r="82" spans="1:13" ht="12.75">
      <c r="A82" s="4"/>
      <c r="B82" s="4"/>
      <c r="C82" s="4"/>
      <c r="D82" s="4"/>
      <c r="E82" s="4"/>
      <c r="F82" s="4"/>
      <c r="G82" s="4"/>
      <c r="H82" s="4"/>
      <c r="I82" s="4"/>
      <c r="J82" s="4"/>
      <c r="K82" s="90"/>
      <c r="L82" s="90"/>
      <c r="M82" s="90"/>
    </row>
    <row r="83" spans="1:13" ht="12.75">
      <c r="A83" s="4"/>
      <c r="B83" s="4"/>
      <c r="C83" s="4"/>
      <c r="D83" s="4"/>
      <c r="E83" s="4"/>
      <c r="F83" s="4"/>
      <c r="G83" s="4"/>
      <c r="H83" s="4"/>
      <c r="I83" s="4"/>
      <c r="J83" s="4"/>
      <c r="K83" s="90"/>
      <c r="L83" s="90"/>
      <c r="M83" s="90"/>
    </row>
    <row r="84" spans="1:13" ht="12.75">
      <c r="A84" s="4"/>
      <c r="B84" s="4"/>
      <c r="C84" s="4"/>
      <c r="D84" s="4"/>
      <c r="E84" s="4"/>
      <c r="F84" s="4"/>
      <c r="G84" s="4"/>
      <c r="H84" s="4"/>
      <c r="I84" s="4"/>
      <c r="J84" s="4"/>
      <c r="K84" s="90"/>
      <c r="L84" s="90"/>
      <c r="M84" s="90"/>
    </row>
    <row r="85" spans="1:13" ht="12.75">
      <c r="A85" s="4"/>
      <c r="B85" s="4"/>
      <c r="C85" s="4"/>
      <c r="D85" s="4"/>
      <c r="E85" s="4"/>
      <c r="F85" s="4"/>
      <c r="G85" s="4"/>
      <c r="H85" s="4"/>
      <c r="I85" s="4"/>
      <c r="J85" s="4"/>
      <c r="K85" s="90"/>
      <c r="L85" s="90"/>
      <c r="M85" s="90"/>
    </row>
    <row r="86" spans="1:13" ht="12.75">
      <c r="A86" s="4"/>
      <c r="B86" s="4"/>
      <c r="C86" s="4"/>
      <c r="D86" s="4"/>
      <c r="E86" s="4"/>
      <c r="F86" s="4"/>
      <c r="G86" s="4"/>
      <c r="H86" s="4"/>
      <c r="I86" s="4"/>
      <c r="J86" s="4"/>
      <c r="K86" s="90"/>
      <c r="L86" s="90"/>
      <c r="M86" s="90"/>
    </row>
    <row r="87" spans="1:13" ht="12.75">
      <c r="A87" s="4"/>
      <c r="B87" s="4"/>
      <c r="C87" s="4"/>
      <c r="D87" s="4"/>
      <c r="E87" s="4"/>
      <c r="F87" s="4"/>
      <c r="G87" s="4"/>
      <c r="H87" s="4"/>
      <c r="I87" s="4"/>
      <c r="J87" s="4"/>
      <c r="K87" s="90"/>
      <c r="L87" s="90"/>
      <c r="M87" s="90"/>
    </row>
    <row r="88" spans="1:13" ht="12.75">
      <c r="A88" s="4"/>
      <c r="B88" s="4"/>
      <c r="C88" s="4"/>
      <c r="D88" s="4"/>
      <c r="E88" s="4"/>
      <c r="F88" s="4"/>
      <c r="G88" s="4"/>
      <c r="H88" s="4"/>
      <c r="I88" s="4"/>
      <c r="J88" s="4"/>
      <c r="K88" s="90"/>
      <c r="L88" s="90"/>
      <c r="M88" s="90"/>
    </row>
    <row r="89" spans="1:13" ht="12.75">
      <c r="A89" s="4"/>
      <c r="B89" s="4"/>
      <c r="C89" s="4"/>
      <c r="D89" s="4"/>
      <c r="E89" s="4"/>
      <c r="F89" s="4"/>
      <c r="G89" s="4"/>
      <c r="H89" s="4"/>
      <c r="I89" s="4"/>
      <c r="J89" s="4"/>
      <c r="K89" s="90"/>
      <c r="L89" s="90"/>
      <c r="M89" s="90"/>
    </row>
    <row r="90" spans="1:13" ht="12.75">
      <c r="A90" s="4"/>
      <c r="B90" s="4"/>
      <c r="C90" s="4"/>
      <c r="D90" s="4"/>
      <c r="E90" s="4"/>
      <c r="F90" s="4"/>
      <c r="G90" s="4"/>
      <c r="H90" s="4"/>
      <c r="I90" s="4"/>
      <c r="J90" s="4"/>
      <c r="K90" s="90"/>
      <c r="L90" s="90"/>
      <c r="M90" s="90"/>
    </row>
    <row r="91" spans="1:13" ht="12.75">
      <c r="A91" s="4"/>
      <c r="B91" s="4"/>
      <c r="C91" s="4"/>
      <c r="D91" s="4"/>
      <c r="E91" s="4"/>
      <c r="F91" s="4"/>
      <c r="G91" s="4"/>
      <c r="H91" s="4"/>
      <c r="I91" s="4"/>
      <c r="J91" s="4"/>
      <c r="K91" s="90"/>
      <c r="L91" s="90"/>
      <c r="M91" s="90"/>
    </row>
    <row r="92" spans="1:13" ht="12.75">
      <c r="A92" s="4"/>
      <c r="B92" s="4"/>
      <c r="C92" s="4"/>
      <c r="D92" s="4"/>
      <c r="E92" s="4"/>
      <c r="F92" s="4"/>
      <c r="G92" s="4"/>
      <c r="H92" s="4"/>
      <c r="I92" s="4"/>
      <c r="J92" s="4"/>
      <c r="K92" s="90"/>
      <c r="L92" s="90"/>
      <c r="M92" s="90"/>
    </row>
    <row r="93" spans="1:13" ht="12.75">
      <c r="A93" s="4"/>
      <c r="B93" s="4"/>
      <c r="C93" s="4"/>
      <c r="D93" s="4"/>
      <c r="E93" s="4"/>
      <c r="F93" s="4"/>
      <c r="G93" s="4"/>
      <c r="H93" s="4"/>
      <c r="I93" s="4"/>
      <c r="J93" s="4"/>
      <c r="K93" s="90"/>
      <c r="L93" s="90"/>
      <c r="M93" s="90"/>
    </row>
    <row r="94" spans="1:13" ht="12.75">
      <c r="A94" s="4"/>
      <c r="B94" s="4"/>
      <c r="C94" s="4"/>
      <c r="D94" s="4"/>
      <c r="E94" s="4"/>
      <c r="F94" s="4"/>
      <c r="G94" s="4"/>
      <c r="H94" s="4"/>
      <c r="I94" s="4"/>
      <c r="J94" s="4"/>
      <c r="K94" s="90"/>
      <c r="L94" s="90"/>
      <c r="M94" s="90"/>
    </row>
    <row r="95" spans="1:13" ht="12.75">
      <c r="A95" s="4"/>
      <c r="B95" s="4"/>
      <c r="C95" s="4"/>
      <c r="D95" s="4"/>
      <c r="E95" s="4"/>
      <c r="F95" s="4"/>
      <c r="G95" s="4"/>
      <c r="H95" s="4"/>
      <c r="I95" s="4"/>
      <c r="J95" s="4"/>
      <c r="K95" s="90"/>
      <c r="L95" s="90"/>
      <c r="M95" s="90"/>
    </row>
    <row r="96" spans="1:13" ht="12.75">
      <c r="A96" s="4"/>
      <c r="B96" s="4"/>
      <c r="C96" s="4"/>
      <c r="D96" s="4"/>
      <c r="E96" s="4"/>
      <c r="F96" s="4"/>
      <c r="G96" s="4"/>
      <c r="H96" s="4"/>
      <c r="I96" s="4"/>
      <c r="J96" s="4"/>
      <c r="K96" s="90"/>
      <c r="L96" s="90"/>
      <c r="M96" s="90"/>
    </row>
    <row r="97" spans="1:13" ht="12.75">
      <c r="A97" s="4"/>
      <c r="B97" s="4"/>
      <c r="C97" s="4"/>
      <c r="D97" s="4"/>
      <c r="E97" s="4"/>
      <c r="F97" s="4"/>
      <c r="G97" s="4"/>
      <c r="H97" s="4"/>
      <c r="I97" s="4"/>
      <c r="J97" s="4"/>
      <c r="K97" s="90"/>
      <c r="L97" s="90"/>
      <c r="M97" s="90"/>
    </row>
    <row r="98" spans="1:13" ht="12.75">
      <c r="A98" s="4"/>
      <c r="B98" s="4"/>
      <c r="C98" s="4"/>
      <c r="D98" s="4"/>
      <c r="E98" s="4"/>
      <c r="F98" s="4"/>
      <c r="G98" s="4"/>
      <c r="H98" s="4"/>
      <c r="I98" s="4"/>
      <c r="J98" s="4"/>
      <c r="K98" s="90"/>
      <c r="L98" s="90"/>
      <c r="M98" s="90"/>
    </row>
    <row r="99" spans="1:13" ht="12.75">
      <c r="A99" s="4"/>
      <c r="B99" s="4"/>
      <c r="C99" s="4"/>
      <c r="D99" s="4"/>
      <c r="E99" s="4"/>
      <c r="F99" s="4"/>
      <c r="G99" s="4"/>
      <c r="H99" s="4"/>
      <c r="I99" s="4"/>
      <c r="J99" s="4"/>
      <c r="K99" s="90"/>
      <c r="L99" s="90"/>
      <c r="M99" s="90"/>
    </row>
    <row r="100" spans="1:13" ht="12.75">
      <c r="A100" s="4"/>
      <c r="B100" s="4"/>
      <c r="C100" s="4"/>
      <c r="D100" s="4"/>
      <c r="E100" s="4"/>
      <c r="F100" s="4"/>
      <c r="G100" s="4"/>
      <c r="H100" s="4"/>
      <c r="I100" s="4"/>
      <c r="J100" s="4"/>
      <c r="K100" s="90"/>
      <c r="L100" s="90"/>
      <c r="M100" s="90"/>
    </row>
    <row r="101" spans="1:13" ht="12.75">
      <c r="A101" s="4"/>
      <c r="B101" s="4"/>
      <c r="C101" s="4"/>
      <c r="D101" s="4"/>
      <c r="E101" s="4"/>
      <c r="F101" s="4"/>
      <c r="G101" s="4"/>
      <c r="H101" s="4"/>
      <c r="I101" s="4"/>
      <c r="J101" s="4"/>
      <c r="K101" s="90"/>
      <c r="L101" s="90"/>
      <c r="M101" s="90"/>
    </row>
    <row r="102" spans="1:13" ht="12.75">
      <c r="A102" s="4"/>
      <c r="B102" s="4"/>
      <c r="C102" s="4"/>
      <c r="D102" s="4"/>
      <c r="E102" s="4"/>
      <c r="F102" s="4"/>
      <c r="G102" s="4"/>
      <c r="H102" s="4"/>
      <c r="I102" s="4"/>
      <c r="J102" s="4"/>
      <c r="K102" s="90"/>
      <c r="L102" s="90"/>
      <c r="M102" s="90"/>
    </row>
    <row r="103" spans="1:13" ht="12.75">
      <c r="A103" s="4"/>
      <c r="B103" s="4"/>
      <c r="C103" s="4"/>
      <c r="D103" s="4"/>
      <c r="E103" s="4"/>
      <c r="F103" s="4"/>
      <c r="G103" s="4"/>
      <c r="H103" s="4"/>
      <c r="I103" s="4"/>
      <c r="J103" s="4"/>
      <c r="K103" s="90"/>
      <c r="L103" s="90"/>
      <c r="M103" s="90"/>
    </row>
    <row r="104" spans="1:13" ht="12.75">
      <c r="A104" s="4"/>
      <c r="B104" s="4"/>
      <c r="C104" s="4"/>
      <c r="D104" s="4"/>
      <c r="E104" s="4"/>
      <c r="F104" s="4"/>
      <c r="G104" s="4"/>
      <c r="H104" s="4"/>
      <c r="I104" s="4"/>
      <c r="J104" s="4"/>
      <c r="K104" s="90"/>
      <c r="L104" s="90"/>
      <c r="M104" s="90"/>
    </row>
    <row r="105" spans="1:13" ht="12.75">
      <c r="A105" s="4"/>
      <c r="B105" s="4"/>
      <c r="C105" s="4"/>
      <c r="D105" s="4"/>
      <c r="E105" s="4"/>
      <c r="F105" s="4"/>
      <c r="G105" s="4"/>
      <c r="H105" s="4"/>
      <c r="I105" s="4"/>
      <c r="J105" s="4"/>
      <c r="K105" s="90"/>
      <c r="L105" s="90"/>
      <c r="M105" s="90"/>
    </row>
    <row r="106" spans="1:13" ht="12.75">
      <c r="A106" s="4"/>
      <c r="B106" s="4"/>
      <c r="C106" s="4"/>
      <c r="D106" s="4"/>
      <c r="E106" s="4"/>
      <c r="F106" s="4"/>
      <c r="G106" s="4"/>
      <c r="H106" s="4"/>
      <c r="I106" s="4"/>
      <c r="J106" s="4"/>
      <c r="K106" s="90"/>
      <c r="L106" s="90"/>
      <c r="M106" s="90"/>
    </row>
    <row r="107" spans="1:13" ht="12.75">
      <c r="A107" s="4"/>
      <c r="B107" s="4"/>
      <c r="C107" s="4"/>
      <c r="D107" s="4"/>
      <c r="E107" s="4"/>
      <c r="F107" s="4"/>
      <c r="G107" s="4"/>
      <c r="H107" s="4"/>
      <c r="I107" s="4"/>
      <c r="J107" s="4"/>
      <c r="K107" s="90"/>
      <c r="L107" s="90"/>
      <c r="M107" s="90"/>
    </row>
    <row r="108" spans="1:13" ht="12.75">
      <c r="A108" s="4"/>
      <c r="B108" s="4"/>
      <c r="C108" s="4"/>
      <c r="D108" s="4"/>
      <c r="E108" s="4"/>
      <c r="F108" s="4"/>
      <c r="G108" s="4"/>
      <c r="H108" s="4"/>
      <c r="I108" s="4"/>
      <c r="J108" s="4"/>
      <c r="K108" s="90"/>
      <c r="L108" s="90"/>
      <c r="M108" s="90"/>
    </row>
    <row r="109" spans="1:13" ht="12.75">
      <c r="A109" s="4"/>
      <c r="B109" s="4"/>
      <c r="C109" s="4"/>
      <c r="D109" s="4"/>
      <c r="E109" s="4"/>
      <c r="F109" s="4"/>
      <c r="G109" s="4"/>
      <c r="H109" s="4"/>
      <c r="I109" s="4"/>
      <c r="J109" s="4"/>
      <c r="K109" s="90"/>
      <c r="L109" s="90"/>
      <c r="M109" s="90"/>
    </row>
    <row r="110" spans="1:13" ht="12.75">
      <c r="A110" s="4"/>
      <c r="B110" s="4"/>
      <c r="C110" s="4"/>
      <c r="D110" s="4"/>
      <c r="E110" s="4"/>
      <c r="F110" s="4"/>
      <c r="G110" s="4"/>
      <c r="H110" s="4"/>
      <c r="I110" s="4"/>
      <c r="J110" s="4"/>
      <c r="K110" s="90"/>
      <c r="L110" s="90"/>
      <c r="M110" s="90"/>
    </row>
    <row r="111" spans="1:13" ht="12.75">
      <c r="A111" s="4"/>
      <c r="B111" s="4"/>
      <c r="C111" s="4"/>
      <c r="D111" s="4"/>
      <c r="E111" s="4"/>
      <c r="F111" s="4"/>
      <c r="G111" s="4"/>
      <c r="H111" s="4"/>
      <c r="I111" s="4"/>
      <c r="J111" s="4"/>
      <c r="K111" s="90"/>
      <c r="L111" s="90"/>
      <c r="M111" s="90"/>
    </row>
    <row r="112" spans="1:13" ht="12.75">
      <c r="A112" s="4"/>
      <c r="B112" s="4"/>
      <c r="C112" s="4"/>
      <c r="D112" s="4"/>
      <c r="E112" s="4"/>
      <c r="F112" s="4"/>
      <c r="G112" s="4"/>
      <c r="H112" s="4"/>
      <c r="I112" s="4"/>
      <c r="J112" s="4"/>
      <c r="K112" s="90"/>
      <c r="L112" s="90"/>
      <c r="M112" s="90"/>
    </row>
    <row r="113" spans="1:13" ht="12.75">
      <c r="A113" s="4"/>
      <c r="B113" s="4"/>
      <c r="C113" s="4"/>
      <c r="D113" s="4"/>
      <c r="E113" s="4"/>
      <c r="F113" s="4"/>
      <c r="G113" s="4"/>
      <c r="H113" s="4"/>
      <c r="I113" s="4"/>
      <c r="J113" s="4"/>
      <c r="K113" s="90"/>
      <c r="L113" s="90"/>
      <c r="M113" s="90"/>
    </row>
    <row r="114" spans="1:13" ht="12.75">
      <c r="A114" s="4"/>
      <c r="B114" s="4"/>
      <c r="C114" s="4"/>
      <c r="D114" s="4"/>
      <c r="E114" s="4"/>
      <c r="F114" s="4"/>
      <c r="G114" s="4"/>
      <c r="H114" s="4"/>
      <c r="I114" s="4"/>
      <c r="J114" s="4"/>
      <c r="K114" s="90"/>
      <c r="L114" s="90"/>
      <c r="M114" s="90"/>
    </row>
    <row r="115" spans="1:13" ht="12.75">
      <c r="A115" s="4"/>
      <c r="B115" s="4"/>
      <c r="C115" s="4"/>
      <c r="D115" s="4"/>
      <c r="E115" s="4"/>
      <c r="F115" s="4"/>
      <c r="G115" s="4"/>
      <c r="H115" s="4"/>
      <c r="I115" s="4"/>
      <c r="J115" s="4"/>
      <c r="K115" s="90"/>
      <c r="L115" s="90"/>
      <c r="M115" s="90"/>
    </row>
    <row r="116" spans="1:13" ht="12.75">
      <c r="A116" s="4"/>
      <c r="B116" s="4"/>
      <c r="C116" s="4"/>
      <c r="D116" s="4"/>
      <c r="E116" s="4"/>
      <c r="F116" s="4"/>
      <c r="G116" s="4"/>
      <c r="H116" s="4"/>
      <c r="I116" s="4"/>
      <c r="J116" s="4"/>
      <c r="K116" s="90"/>
      <c r="L116" s="90"/>
      <c r="M116" s="90"/>
    </row>
    <row r="117" spans="1:13" ht="12.75">
      <c r="A117" s="4"/>
      <c r="B117" s="4"/>
      <c r="C117" s="4"/>
      <c r="D117" s="4"/>
      <c r="E117" s="4"/>
      <c r="F117" s="4"/>
      <c r="G117" s="4"/>
      <c r="H117" s="4"/>
      <c r="I117" s="4"/>
      <c r="J117" s="4"/>
      <c r="K117" s="90"/>
      <c r="L117" s="90"/>
      <c r="M117" s="90"/>
    </row>
    <row r="118" spans="1:13" ht="12.75">
      <c r="A118" s="4"/>
      <c r="B118" s="4"/>
      <c r="C118" s="4"/>
      <c r="D118" s="4"/>
      <c r="E118" s="4"/>
      <c r="F118" s="4"/>
      <c r="G118" s="4"/>
      <c r="H118" s="4"/>
      <c r="I118" s="4"/>
      <c r="J118" s="4"/>
      <c r="K118" s="90"/>
      <c r="L118" s="90"/>
      <c r="M118" s="90"/>
    </row>
    <row r="119" spans="1:13" ht="12.75">
      <c r="A119" s="4"/>
      <c r="B119" s="4"/>
      <c r="C119" s="4"/>
      <c r="D119" s="4"/>
      <c r="E119" s="4"/>
      <c r="F119" s="4"/>
      <c r="G119" s="4"/>
      <c r="H119" s="4"/>
      <c r="I119" s="4"/>
      <c r="J119" s="4"/>
      <c r="K119" s="90"/>
      <c r="L119" s="90"/>
      <c r="M119" s="90"/>
    </row>
    <row r="120" spans="1:13" ht="12.75">
      <c r="A120" s="4"/>
      <c r="B120" s="4"/>
      <c r="C120" s="4"/>
      <c r="D120" s="4"/>
      <c r="E120" s="4"/>
      <c r="F120" s="4"/>
      <c r="G120" s="4"/>
      <c r="H120" s="4"/>
      <c r="I120" s="4"/>
      <c r="J120" s="4"/>
      <c r="K120" s="90"/>
      <c r="L120" s="90"/>
      <c r="M120" s="90"/>
    </row>
    <row r="121" spans="1:13" ht="12.75">
      <c r="A121" s="4"/>
      <c r="B121" s="4"/>
      <c r="C121" s="4"/>
      <c r="D121" s="4"/>
      <c r="E121" s="4"/>
      <c r="F121" s="4"/>
      <c r="G121" s="4"/>
      <c r="H121" s="4"/>
      <c r="I121" s="4"/>
      <c r="J121" s="4"/>
      <c r="K121" s="90"/>
      <c r="L121" s="90"/>
      <c r="M121" s="90"/>
    </row>
    <row r="122" spans="1:13" ht="12.75">
      <c r="A122" s="4"/>
      <c r="B122" s="4"/>
      <c r="C122" s="4"/>
      <c r="D122" s="4"/>
      <c r="E122" s="4"/>
      <c r="F122" s="4"/>
      <c r="G122" s="4"/>
      <c r="H122" s="4"/>
      <c r="I122" s="4"/>
      <c r="J122" s="4"/>
      <c r="K122" s="90"/>
      <c r="L122" s="90"/>
      <c r="M122" s="90"/>
    </row>
    <row r="123" spans="1:13" ht="12.75">
      <c r="A123" s="4"/>
      <c r="B123" s="4"/>
      <c r="C123" s="4"/>
      <c r="D123" s="4"/>
      <c r="E123" s="4"/>
      <c r="F123" s="4"/>
      <c r="G123" s="4"/>
      <c r="H123" s="4"/>
      <c r="I123" s="4"/>
      <c r="J123" s="4"/>
      <c r="K123" s="90"/>
      <c r="L123" s="90"/>
      <c r="M123" s="90"/>
    </row>
    <row r="124" spans="1:13" ht="12.75">
      <c r="A124" s="4"/>
      <c r="B124" s="4"/>
      <c r="C124" s="4"/>
      <c r="D124" s="4"/>
      <c r="E124" s="4"/>
      <c r="F124" s="4"/>
      <c r="G124" s="4"/>
      <c r="H124" s="4"/>
      <c r="I124" s="4"/>
      <c r="J124" s="4"/>
      <c r="K124" s="90"/>
      <c r="L124" s="90"/>
      <c r="M124" s="90"/>
    </row>
    <row r="125" spans="1:13" ht="12.75">
      <c r="A125" s="4"/>
      <c r="B125" s="4"/>
      <c r="C125" s="4"/>
      <c r="D125" s="4"/>
      <c r="E125" s="4"/>
      <c r="F125" s="4"/>
      <c r="G125" s="4"/>
      <c r="H125" s="4"/>
      <c r="I125" s="4"/>
      <c r="J125" s="4"/>
      <c r="K125" s="90"/>
      <c r="L125" s="90"/>
      <c r="M125" s="90"/>
    </row>
    <row r="126" spans="1:13" ht="12.75">
      <c r="A126" s="4"/>
      <c r="B126" s="4"/>
      <c r="C126" s="4"/>
      <c r="D126" s="4"/>
      <c r="E126" s="4"/>
      <c r="F126" s="4"/>
      <c r="G126" s="4"/>
      <c r="H126" s="4"/>
      <c r="I126" s="4"/>
      <c r="J126" s="4"/>
      <c r="K126" s="90"/>
      <c r="L126" s="90"/>
      <c r="M126" s="90"/>
    </row>
    <row r="127" spans="1:13" ht="12.75">
      <c r="A127" s="4"/>
      <c r="B127" s="4"/>
      <c r="C127" s="4"/>
      <c r="D127" s="4"/>
      <c r="E127" s="4"/>
      <c r="F127" s="4"/>
      <c r="G127" s="4"/>
      <c r="H127" s="4"/>
      <c r="I127" s="4"/>
      <c r="J127" s="4"/>
      <c r="K127" s="90"/>
      <c r="L127" s="90"/>
      <c r="M127" s="90"/>
    </row>
    <row r="128" spans="1:13" ht="12.75">
      <c r="A128" s="4"/>
      <c r="B128" s="4"/>
      <c r="C128" s="4"/>
      <c r="D128" s="4"/>
      <c r="E128" s="4"/>
      <c r="F128" s="4"/>
      <c r="G128" s="4"/>
      <c r="H128" s="4"/>
      <c r="I128" s="4"/>
      <c r="J128" s="4"/>
      <c r="K128" s="90"/>
      <c r="L128" s="90"/>
      <c r="M128" s="90"/>
    </row>
    <row r="129" spans="1:13" ht="12.75">
      <c r="A129" s="4"/>
      <c r="B129" s="4"/>
      <c r="C129" s="4"/>
      <c r="D129" s="4"/>
      <c r="E129" s="4"/>
      <c r="F129" s="4"/>
      <c r="G129" s="4"/>
      <c r="H129" s="4"/>
      <c r="I129" s="4"/>
      <c r="J129" s="4"/>
      <c r="K129" s="90"/>
      <c r="L129" s="90"/>
      <c r="M129" s="90"/>
    </row>
    <row r="130" spans="1:13" ht="12.75">
      <c r="A130" s="4"/>
      <c r="B130" s="4"/>
      <c r="C130" s="4"/>
      <c r="D130" s="4"/>
      <c r="E130" s="4"/>
      <c r="F130" s="4"/>
      <c r="G130" s="4"/>
      <c r="H130" s="4"/>
      <c r="I130" s="4"/>
      <c r="J130" s="4"/>
      <c r="K130" s="90"/>
      <c r="L130" s="90"/>
      <c r="M130" s="90"/>
    </row>
    <row r="131" spans="1:13" ht="12.75">
      <c r="A131" s="4"/>
      <c r="B131" s="4"/>
      <c r="C131" s="4"/>
      <c r="D131" s="4"/>
      <c r="E131" s="4"/>
      <c r="F131" s="4"/>
      <c r="G131" s="4"/>
      <c r="H131" s="4"/>
      <c r="I131" s="4"/>
      <c r="J131" s="4"/>
      <c r="K131" s="90"/>
      <c r="L131" s="90"/>
      <c r="M131" s="90"/>
    </row>
    <row r="132" spans="1:13" ht="12.75">
      <c r="A132" s="4"/>
      <c r="B132" s="4"/>
      <c r="C132" s="4"/>
      <c r="D132" s="4"/>
      <c r="E132" s="4"/>
      <c r="F132" s="4"/>
      <c r="G132" s="4"/>
      <c r="H132" s="4"/>
      <c r="I132" s="4"/>
      <c r="J132" s="4"/>
      <c r="K132" s="90"/>
      <c r="L132" s="90"/>
      <c r="M132" s="90"/>
    </row>
    <row r="133" spans="1:13" ht="12.75">
      <c r="A133" s="4"/>
      <c r="B133" s="4"/>
      <c r="C133" s="4"/>
      <c r="D133" s="4"/>
      <c r="E133" s="4"/>
      <c r="F133" s="4"/>
      <c r="G133" s="4"/>
      <c r="H133" s="4"/>
      <c r="I133" s="4"/>
      <c r="J133" s="4"/>
      <c r="K133" s="90"/>
      <c r="L133" s="90"/>
      <c r="M133" s="90"/>
    </row>
    <row r="134" spans="1:13" ht="12.75">
      <c r="A134" s="4"/>
      <c r="B134" s="4"/>
      <c r="C134" s="4"/>
      <c r="D134" s="4"/>
      <c r="E134" s="4"/>
      <c r="F134" s="4"/>
      <c r="G134" s="4"/>
      <c r="H134" s="4"/>
      <c r="I134" s="4"/>
      <c r="J134" s="4"/>
      <c r="K134" s="90"/>
      <c r="L134" s="90"/>
      <c r="M134" s="90"/>
    </row>
    <row r="135" spans="1:13" ht="12.75">
      <c r="A135" s="4"/>
      <c r="B135" s="4"/>
      <c r="C135" s="4"/>
      <c r="D135" s="4"/>
      <c r="E135" s="4"/>
      <c r="F135" s="4"/>
      <c r="G135" s="4"/>
      <c r="H135" s="4"/>
      <c r="I135" s="4"/>
      <c r="J135" s="4"/>
      <c r="K135" s="90"/>
      <c r="L135" s="90"/>
      <c r="M135" s="90"/>
    </row>
    <row r="136" spans="1:13" ht="12.75">
      <c r="A136" s="4"/>
      <c r="B136" s="4"/>
      <c r="C136" s="4"/>
      <c r="D136" s="4"/>
      <c r="E136" s="4"/>
      <c r="F136" s="4"/>
      <c r="G136" s="4"/>
      <c r="H136" s="4"/>
      <c r="I136" s="4"/>
      <c r="J136" s="4"/>
      <c r="K136" s="90"/>
      <c r="L136" s="90"/>
      <c r="M136" s="90"/>
    </row>
    <row r="137" spans="1:13" ht="12.75">
      <c r="A137" s="4"/>
      <c r="B137" s="4"/>
      <c r="C137" s="4"/>
      <c r="D137" s="4"/>
      <c r="E137" s="4"/>
      <c r="F137" s="4"/>
      <c r="G137" s="4"/>
      <c r="H137" s="4"/>
      <c r="I137" s="4"/>
      <c r="J137" s="4"/>
      <c r="K137" s="90"/>
      <c r="L137" s="90"/>
      <c r="M137" s="90"/>
    </row>
    <row r="138" spans="1:13" ht="12.75">
      <c r="A138" s="4"/>
      <c r="B138" s="4"/>
      <c r="C138" s="4"/>
      <c r="D138" s="4"/>
      <c r="E138" s="4"/>
      <c r="F138" s="4"/>
      <c r="G138" s="4"/>
      <c r="H138" s="4"/>
      <c r="I138" s="4"/>
      <c r="J138" s="4"/>
      <c r="K138" s="90"/>
      <c r="L138" s="90"/>
      <c r="M138" s="90"/>
    </row>
    <row r="139" spans="1:13" ht="12.75">
      <c r="A139" s="4"/>
      <c r="B139" s="4"/>
      <c r="C139" s="4"/>
      <c r="D139" s="4"/>
      <c r="E139" s="4"/>
      <c r="F139" s="4"/>
      <c r="G139" s="4"/>
      <c r="H139" s="4"/>
      <c r="I139" s="4"/>
      <c r="J139" s="4"/>
      <c r="K139" s="90"/>
      <c r="L139" s="90"/>
      <c r="M139" s="90"/>
    </row>
    <row r="140" spans="1:13" ht="12.75">
      <c r="A140" s="4"/>
      <c r="B140" s="4"/>
      <c r="C140" s="4"/>
      <c r="D140" s="4"/>
      <c r="E140" s="4"/>
      <c r="F140" s="4"/>
      <c r="G140" s="4"/>
      <c r="H140" s="4"/>
      <c r="I140" s="4"/>
      <c r="J140" s="4"/>
      <c r="K140" s="90"/>
      <c r="L140" s="90"/>
      <c r="M140" s="90"/>
    </row>
    <row r="141" spans="1:13" ht="12.75">
      <c r="A141" s="4"/>
      <c r="B141" s="4"/>
      <c r="C141" s="4"/>
      <c r="D141" s="4"/>
      <c r="E141" s="4"/>
      <c r="F141" s="4"/>
      <c r="G141" s="4"/>
      <c r="H141" s="4"/>
      <c r="I141" s="4"/>
      <c r="J141" s="4"/>
      <c r="K141" s="90"/>
      <c r="L141" s="90"/>
      <c r="M141" s="90"/>
    </row>
    <row r="142" spans="1:13" ht="12.75">
      <c r="A142" s="4"/>
      <c r="B142" s="4"/>
      <c r="C142" s="4"/>
      <c r="D142" s="4"/>
      <c r="E142" s="4"/>
      <c r="F142" s="4"/>
      <c r="G142" s="4"/>
      <c r="H142" s="4"/>
      <c r="I142" s="4"/>
      <c r="J142" s="4"/>
      <c r="K142" s="90"/>
      <c r="L142" s="90"/>
      <c r="M142" s="90"/>
    </row>
    <row r="143" spans="1:13" ht="12.75">
      <c r="A143" s="4"/>
      <c r="B143" s="4"/>
      <c r="C143" s="4"/>
      <c r="D143" s="4"/>
      <c r="E143" s="4"/>
      <c r="F143" s="4"/>
      <c r="G143" s="4"/>
      <c r="H143" s="4"/>
      <c r="I143" s="4"/>
      <c r="J143" s="4"/>
      <c r="K143" s="90"/>
      <c r="L143" s="90"/>
      <c r="M143" s="90"/>
    </row>
    <row r="144" spans="1:13" ht="12.75">
      <c r="A144" s="4"/>
      <c r="B144" s="4"/>
      <c r="C144" s="4"/>
      <c r="D144" s="4"/>
      <c r="E144" s="4"/>
      <c r="F144" s="4"/>
      <c r="G144" s="4"/>
      <c r="H144" s="4"/>
      <c r="I144" s="4"/>
      <c r="J144" s="4"/>
      <c r="K144" s="90"/>
      <c r="L144" s="90"/>
      <c r="M144" s="90"/>
    </row>
    <row r="145" spans="1:13" ht="12.75">
      <c r="A145" s="4"/>
      <c r="B145" s="4"/>
      <c r="C145" s="4"/>
      <c r="D145" s="4"/>
      <c r="E145" s="4"/>
      <c r="F145" s="4"/>
      <c r="G145" s="4"/>
      <c r="H145" s="4"/>
      <c r="I145" s="4"/>
      <c r="J145" s="4"/>
      <c r="K145" s="90"/>
      <c r="L145" s="90"/>
      <c r="M145" s="90"/>
    </row>
    <row r="146" spans="1:13" ht="12.75">
      <c r="A146" s="4"/>
      <c r="B146" s="4"/>
      <c r="C146" s="4"/>
      <c r="D146" s="4"/>
      <c r="E146" s="4"/>
      <c r="F146" s="4"/>
      <c r="G146" s="4"/>
      <c r="H146" s="4"/>
      <c r="I146" s="4"/>
      <c r="J146" s="4"/>
      <c r="K146" s="90"/>
      <c r="L146" s="90"/>
      <c r="M146" s="90"/>
    </row>
  </sheetData>
  <sheetProtection selectLockedCells="1" sort="0"/>
  <mergeCells count="5">
    <mergeCell ref="A6:I6"/>
    <mergeCell ref="B1:J1"/>
    <mergeCell ref="B2:J2"/>
    <mergeCell ref="A4:I4"/>
    <mergeCell ref="A5:I5"/>
  </mergeCells>
  <conditionalFormatting sqref="D34 F34 H34 J34 L34 N34 P34 R34 T34 V34 X34 Z34 AB34 AD34 AF34 AH34 AJ34 AL34 AN34 AP34 AR34 AT34 AV34 AX34 BB34 AZ34 BD34 BF34 BH34 BJ34 BL34 BN34">
    <cfRule type="cellIs" priority="1" dxfId="0" operator="equal" stopIfTrue="1">
      <formula>MAX($D34:$BN34)</formula>
    </cfRule>
    <cfRule type="cellIs" priority="2" dxfId="1" operator="equal" stopIfTrue="1">
      <formula>MIN($D34:$BN34)</formula>
    </cfRule>
  </conditionalFormatting>
  <printOptions/>
  <pageMargins left="0.28" right="0.2755905511811024" top="0.7874015748031497" bottom="0.5905511811023623" header="0.3937007874015748" footer="0.3937007874015748"/>
  <pageSetup cellComments="atEnd" horizontalDpi="600" verticalDpi="600" orientation="landscape" paperSize="9" r:id="rId1"/>
  <headerFooter alignWithMargins="0">
    <oddHeader>&amp;LNutzwertanalyse</oddHeader>
    <oddFooter>&amp;L&amp;D&amp;CBlattschutz: Nutzwert&amp;R&amp;P/&amp;N</oddFooter>
  </headerFooter>
</worksheet>
</file>

<file path=xl/worksheets/sheet3.xml><?xml version="1.0" encoding="utf-8"?>
<worksheet xmlns="http://schemas.openxmlformats.org/spreadsheetml/2006/main" xmlns:r="http://schemas.openxmlformats.org/officeDocument/2006/relationships">
  <sheetPr>
    <tabColor indexed="41"/>
  </sheetPr>
  <dimension ref="A1:AC33"/>
  <sheetViews>
    <sheetView workbookViewId="0" topLeftCell="A6">
      <selection activeCell="V10" sqref="V10"/>
    </sheetView>
  </sheetViews>
  <sheetFormatPr defaultColWidth="11.421875" defaultRowHeight="12.75"/>
  <cols>
    <col min="1" max="1" width="22.421875" style="0" customWidth="1"/>
    <col min="2" max="26" width="3.7109375" style="0" customWidth="1"/>
    <col min="27" max="27" width="6.140625" style="26" customWidth="1"/>
    <col min="28" max="28" width="5.421875" style="0" customWidth="1"/>
    <col min="29" max="29" width="6.8515625" style="0" customWidth="1"/>
  </cols>
  <sheetData>
    <row r="1" spans="1:29" ht="12.75">
      <c r="A1" s="34" t="s">
        <v>0</v>
      </c>
      <c r="B1" s="101" t="str">
        <f>IF(Nutzwertanalyse!B1&lt;&gt;"",Nutzwertanalyse!B1,"")</f>
        <v>WM 2010: Wer wird Weltmeister</v>
      </c>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row>
    <row r="2" spans="1:29" ht="13.5" thickBot="1">
      <c r="A2" s="34" t="s">
        <v>4</v>
      </c>
      <c r="B2" s="102" t="str">
        <f>IF(Nutzwertanalyse!B2&lt;&gt;"",Nutzwertanalyse!B2,"")</f>
        <v>teilnehmende Nationalmannschaften</v>
      </c>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row>
    <row r="3" spans="1:29" ht="13.5" thickTop="1">
      <c r="A3" s="35" t="s">
        <v>3</v>
      </c>
      <c r="B3" s="36"/>
      <c r="C3" s="36"/>
      <c r="D3" s="36"/>
      <c r="E3" s="36"/>
      <c r="F3" s="36"/>
      <c r="G3" s="36"/>
      <c r="H3" s="36"/>
      <c r="I3" s="36"/>
      <c r="J3" s="36"/>
      <c r="K3" s="36"/>
      <c r="L3" s="36"/>
      <c r="M3" s="36"/>
      <c r="N3" s="36"/>
      <c r="O3" s="36"/>
      <c r="P3" s="36"/>
      <c r="Q3" s="36"/>
      <c r="R3" s="36"/>
      <c r="S3" s="36"/>
      <c r="T3" s="36"/>
      <c r="U3" s="36"/>
      <c r="V3" s="36"/>
      <c r="W3" s="36"/>
      <c r="X3" s="36"/>
      <c r="Y3" s="36"/>
      <c r="Z3" s="36"/>
      <c r="AA3" s="37" t="s">
        <v>6</v>
      </c>
      <c r="AB3" s="38"/>
      <c r="AC3" s="38"/>
    </row>
    <row r="4" spans="1:29" ht="12.75">
      <c r="A4" s="106" t="str">
        <f>IF(Nutzwertanalyse!A4&lt;&gt;"",+Nutzwertanalyse!A4,"")</f>
        <v>Maradona</v>
      </c>
      <c r="B4" s="106"/>
      <c r="C4" s="106"/>
      <c r="D4" s="106"/>
      <c r="E4" s="106"/>
      <c r="F4" s="106"/>
      <c r="G4" s="106"/>
      <c r="H4" s="106"/>
      <c r="I4" s="106"/>
      <c r="J4" s="106"/>
      <c r="K4" s="106"/>
      <c r="L4" s="106"/>
      <c r="M4" s="106"/>
      <c r="N4" s="61"/>
      <c r="O4" s="61"/>
      <c r="P4" s="61"/>
      <c r="Q4" s="61"/>
      <c r="R4" s="61"/>
      <c r="S4" s="61"/>
      <c r="T4" s="61"/>
      <c r="U4" s="61"/>
      <c r="V4" s="61"/>
      <c r="W4" s="61"/>
      <c r="X4" s="61"/>
      <c r="Y4" s="61"/>
      <c r="Z4" s="61"/>
      <c r="AA4" s="107" t="str">
        <f>IF(Nutzwertanalyse!J4&lt;&gt;"",+Nutzwertanalyse!J4,"")</f>
        <v>dd.mm.yyyy</v>
      </c>
      <c r="AB4" s="107"/>
      <c r="AC4" s="107"/>
    </row>
    <row r="5" spans="1:29" ht="12.75">
      <c r="A5" s="106" t="str">
        <f>IF(Nutzwertanalyse!A5&lt;&gt;"",+Nutzwertanalyse!A5,"")</f>
        <v>Beckenbauer</v>
      </c>
      <c r="B5" s="106"/>
      <c r="C5" s="106"/>
      <c r="D5" s="106"/>
      <c r="E5" s="106"/>
      <c r="F5" s="106"/>
      <c r="G5" s="106"/>
      <c r="H5" s="106"/>
      <c r="I5" s="106"/>
      <c r="J5" s="106"/>
      <c r="K5" s="106"/>
      <c r="L5" s="106"/>
      <c r="M5" s="106"/>
      <c r="N5" s="61"/>
      <c r="O5" s="61"/>
      <c r="P5" s="61"/>
      <c r="Q5" s="61"/>
      <c r="R5" s="61"/>
      <c r="S5" s="61"/>
      <c r="T5" s="61"/>
      <c r="U5" s="61"/>
      <c r="V5" s="61"/>
      <c r="W5" s="61"/>
      <c r="X5" s="61"/>
      <c r="Y5" s="61"/>
      <c r="Z5" s="61"/>
      <c r="AA5" s="62"/>
      <c r="AB5" s="61"/>
      <c r="AC5" s="75">
        <f>+Erläuterungen!F36</f>
        <v>2</v>
      </c>
    </row>
    <row r="6" spans="1:29" ht="13.5" thickBot="1">
      <c r="A6" s="105" t="str">
        <f>IF(Nutzwertanalyse!A6&lt;&gt;"",+Nutzwertanalyse!A6,"")</f>
        <v>Drogba</v>
      </c>
      <c r="B6" s="105"/>
      <c r="C6" s="105"/>
      <c r="D6" s="105"/>
      <c r="E6" s="105"/>
      <c r="F6" s="105"/>
      <c r="G6" s="105"/>
      <c r="H6" s="105"/>
      <c r="I6" s="105"/>
      <c r="J6" s="105"/>
      <c r="K6" s="105"/>
      <c r="L6" s="105"/>
      <c r="M6" s="105"/>
      <c r="N6" s="61"/>
      <c r="O6" s="61"/>
      <c r="P6" s="61"/>
      <c r="Q6" s="61"/>
      <c r="R6" s="61"/>
      <c r="S6" s="61"/>
      <c r="T6" s="61"/>
      <c r="U6" s="61"/>
      <c r="V6" s="61"/>
      <c r="W6" s="61"/>
      <c r="X6" s="61"/>
      <c r="Y6" s="61"/>
      <c r="Z6" s="61"/>
      <c r="AA6" s="62"/>
      <c r="AB6" s="61"/>
      <c r="AC6" s="61"/>
    </row>
    <row r="7" spans="1:29" ht="117" customHeight="1" thickBot="1" thickTop="1">
      <c r="A7" s="63" t="s">
        <v>82</v>
      </c>
      <c r="B7" s="40" t="str">
        <f>+A8</f>
        <v>Bierkonsum pro Stunde</v>
      </c>
      <c r="C7" s="41" t="str">
        <f>+A9</f>
        <v>Agressivität des Trikots</v>
      </c>
      <c r="D7" s="41" t="str">
        <f>+A10</f>
        <v>Anzahl Schiedsrichter im Kader</v>
      </c>
      <c r="E7" s="41" t="str">
        <f>+A11</f>
        <v>Arroganz des Trainers</v>
      </c>
      <c r="F7" s="41" t="str">
        <f>+A12</f>
        <v>Brustumfang des Trainers</v>
      </c>
      <c r="G7" s="41" t="str">
        <f>+A13</f>
        <v>FIFA-Ranglistenplatz</v>
      </c>
      <c r="H7" s="41" t="str">
        <f>+A14</f>
        <v>Heimspiel-Stärke</v>
      </c>
      <c r="I7" s="41" t="str">
        <f>+A15</f>
        <v>Hühneraugen-Dichte</v>
      </c>
      <c r="J7" s="41" t="str">
        <f>+A16</f>
        <v>Hühnerhaufen-Entropie</v>
      </c>
      <c r="K7" s="41" t="str">
        <f>+A17</f>
        <v>Hühnerhof-Faktor</v>
      </c>
      <c r="L7" s="41" t="str">
        <f>+A18</f>
        <v>mittlere PS pro Spieler</v>
      </c>
      <c r="M7" s="41" t="str">
        <f>+A19</f>
        <v>mittlere Tattoo-Fläche je Spieler</v>
      </c>
      <c r="N7" s="41" t="str">
        <f>+A20</f>
        <v>Platt-Spreiz-Senkfuss-Koeffizient</v>
      </c>
      <c r="O7" s="41" t="str">
        <f>+A21</f>
        <v>Schauspielerisches Talent des Masseurs</v>
      </c>
      <c r="P7" s="41" t="str">
        <f>+A22</f>
        <v>Schusskadenz im Supermarkt</v>
      </c>
      <c r="Q7" s="41" t="str">
        <f>+A23</f>
        <v>Trommelfellplatzkennzahl der Fans</v>
      </c>
      <c r="R7" s="41" t="str">
        <f>+A24</f>
        <v>Wer den Messi hat</v>
      </c>
      <c r="S7" s="41" t="str">
        <f>+A25</f>
        <v>Wett-Index</v>
      </c>
      <c r="T7" s="41">
        <f>+A26</f>
      </c>
      <c r="U7" s="41">
        <f>+A27</f>
      </c>
      <c r="V7" s="41">
        <f>+A28</f>
      </c>
      <c r="W7" s="41">
        <f>+A29</f>
      </c>
      <c r="X7" s="41">
        <f>+A30</f>
      </c>
      <c r="Y7" s="41">
        <f>+A31</f>
      </c>
      <c r="Z7" s="42">
        <f>+A32</f>
      </c>
      <c r="AA7" s="43" t="s">
        <v>12</v>
      </c>
      <c r="AB7" s="44" t="s">
        <v>13</v>
      </c>
      <c r="AC7" s="45" t="s">
        <v>14</v>
      </c>
    </row>
    <row r="8" spans="1:29" ht="13.5" thickTop="1">
      <c r="A8" s="59" t="str">
        <f>IF(Nutzwertanalyse!A9&lt;&gt;"",+Nutzwertanalyse!A9,"")</f>
        <v>Bierkonsum pro Stunde</v>
      </c>
      <c r="B8" s="46"/>
      <c r="C8" s="32"/>
      <c r="D8" s="32"/>
      <c r="E8" s="32"/>
      <c r="F8" s="32"/>
      <c r="G8" s="33"/>
      <c r="H8" s="32"/>
      <c r="I8" s="32"/>
      <c r="J8" s="32"/>
      <c r="K8" s="32"/>
      <c r="L8" s="32"/>
      <c r="M8" s="32"/>
      <c r="N8" s="32"/>
      <c r="O8" s="32"/>
      <c r="P8" s="32"/>
      <c r="Q8" s="32"/>
      <c r="R8" s="32"/>
      <c r="S8" s="32"/>
      <c r="T8" s="32"/>
      <c r="U8" s="32"/>
      <c r="V8" s="32"/>
      <c r="W8" s="32"/>
      <c r="X8" s="32"/>
      <c r="Y8" s="32"/>
      <c r="Z8" s="32"/>
      <c r="AA8" s="47">
        <f>IF(A8&lt;&gt;"",SUM(B8:Z8),"")</f>
        <v>0</v>
      </c>
      <c r="AB8" s="48">
        <f>IF(A8&lt;&gt;"",COUNT($AA$8:$AA$32)-ROUND(PERCENTRANK($AA$8:$AA$32,AA8)*(COUNT($AA$8:$AA$32)-1),0),"")</f>
        <v>18</v>
      </c>
      <c r="AC8" s="49">
        <f>IF($AA$33=0,"",IF(A8&lt;&gt;"",+AA8/$AA$33,""))</f>
      </c>
    </row>
    <row r="9" spans="1:29" ht="12.75">
      <c r="A9" s="59" t="str">
        <f>IF(Nutzwertanalyse!A10&lt;&gt;"",+Nutzwertanalyse!A10,"")</f>
        <v>Agressivität des Trikots</v>
      </c>
      <c r="B9" s="50">
        <f>IF(C8&lt;&gt;"",Erläuterungen!$F$36-C8,"")</f>
      </c>
      <c r="C9" s="51"/>
      <c r="D9" s="29"/>
      <c r="E9" s="29"/>
      <c r="F9" s="29"/>
      <c r="G9" s="29"/>
      <c r="H9" s="29"/>
      <c r="I9" s="29"/>
      <c r="J9" s="29"/>
      <c r="K9" s="29"/>
      <c r="L9" s="29"/>
      <c r="M9" s="29"/>
      <c r="N9" s="29"/>
      <c r="O9" s="29"/>
      <c r="P9" s="29"/>
      <c r="Q9" s="29"/>
      <c r="R9" s="29"/>
      <c r="S9" s="29"/>
      <c r="T9" s="29"/>
      <c r="U9" s="29"/>
      <c r="V9" s="29"/>
      <c r="W9" s="29"/>
      <c r="X9" s="29"/>
      <c r="Y9" s="29"/>
      <c r="Z9" s="29"/>
      <c r="AA9" s="52">
        <f aca="true" t="shared" si="0" ref="AA9:AA32">IF(A9&lt;&gt;"",SUM(B9:Z9),"")</f>
        <v>0</v>
      </c>
      <c r="AB9" s="53">
        <f aca="true" t="shared" si="1" ref="AB9:AB32">IF(A9&lt;&gt;"",COUNT($AA$8:$AA$32)-ROUND(PERCENTRANK($AA$8:$AA$32,AA9)*(COUNT($AA$8:$AA$32)-1),0),"")</f>
        <v>18</v>
      </c>
      <c r="AC9" s="54">
        <f aca="true" t="shared" si="2" ref="AC9:AC32">IF($AA$33=0,"",IF(A9&lt;&gt;"",+AA9/$AA$33,""))</f>
      </c>
    </row>
    <row r="10" spans="1:29" ht="12.75">
      <c r="A10" s="59" t="str">
        <f>IF(Nutzwertanalyse!A11&lt;&gt;"",+Nutzwertanalyse!A11,"")</f>
        <v>Anzahl Schiedsrichter im Kader</v>
      </c>
      <c r="B10" s="50">
        <f>IF(D8&lt;&gt;"",Erläuterungen!$F$36-D8,"")</f>
      </c>
      <c r="C10" s="55">
        <f>IF(D9&lt;&gt;"",Erläuterungen!$F$36-D9,"")</f>
      </c>
      <c r="D10" s="51"/>
      <c r="E10" s="29"/>
      <c r="F10" s="29"/>
      <c r="G10" s="29"/>
      <c r="H10" s="29"/>
      <c r="I10" s="29"/>
      <c r="J10" s="29"/>
      <c r="K10" s="29"/>
      <c r="L10" s="29"/>
      <c r="M10" s="29"/>
      <c r="N10" s="29"/>
      <c r="O10" s="29"/>
      <c r="P10" s="29"/>
      <c r="Q10" s="29"/>
      <c r="R10" s="29"/>
      <c r="S10" s="29"/>
      <c r="T10" s="29"/>
      <c r="U10" s="29"/>
      <c r="V10" s="29"/>
      <c r="W10" s="29"/>
      <c r="X10" s="29"/>
      <c r="Y10" s="29"/>
      <c r="Z10" s="29"/>
      <c r="AA10" s="52">
        <f t="shared" si="0"/>
        <v>0</v>
      </c>
      <c r="AB10" s="53">
        <f t="shared" si="1"/>
        <v>18</v>
      </c>
      <c r="AC10" s="54">
        <f t="shared" si="2"/>
      </c>
    </row>
    <row r="11" spans="1:29" ht="12.75">
      <c r="A11" s="59" t="str">
        <f>IF(Nutzwertanalyse!A12&lt;&gt;"",+Nutzwertanalyse!A12,"")</f>
        <v>Arroganz des Trainers</v>
      </c>
      <c r="B11" s="50">
        <f>IF(E8&lt;&gt;"",Erläuterungen!$F$36-E8,"")</f>
      </c>
      <c r="C11" s="55">
        <f>IF(E9&lt;&gt;"",Erläuterungen!$F$36-E9,"")</f>
      </c>
      <c r="D11" s="55">
        <f>IF(E10&lt;&gt;"",Erläuterungen!$F$36-E10,"")</f>
      </c>
      <c r="E11" s="51"/>
      <c r="F11" s="29"/>
      <c r="G11" s="29"/>
      <c r="H11" s="29"/>
      <c r="I11" s="29"/>
      <c r="J11" s="29"/>
      <c r="K11" s="29"/>
      <c r="L11" s="29"/>
      <c r="M11" s="29"/>
      <c r="N11" s="29"/>
      <c r="O11" s="29"/>
      <c r="P11" s="29"/>
      <c r="Q11" s="29"/>
      <c r="R11" s="29"/>
      <c r="S11" s="29"/>
      <c r="T11" s="29"/>
      <c r="U11" s="29"/>
      <c r="V11" s="29"/>
      <c r="W11" s="29"/>
      <c r="X11" s="29"/>
      <c r="Y11" s="29"/>
      <c r="Z11" s="29"/>
      <c r="AA11" s="52">
        <f t="shared" si="0"/>
        <v>0</v>
      </c>
      <c r="AB11" s="53">
        <f t="shared" si="1"/>
        <v>18</v>
      </c>
      <c r="AC11" s="54">
        <f t="shared" si="2"/>
      </c>
    </row>
    <row r="12" spans="1:29" ht="12.75">
      <c r="A12" s="59" t="str">
        <f>IF(Nutzwertanalyse!A13&lt;&gt;"",+Nutzwertanalyse!A13,"")</f>
        <v>Brustumfang des Trainers</v>
      </c>
      <c r="B12" s="50">
        <f>IF(F8&lt;&gt;"",Erläuterungen!$F$36-F8,"")</f>
      </c>
      <c r="C12" s="55">
        <f>IF(F9&lt;&gt;"",Erläuterungen!$F$36-F9,"")</f>
      </c>
      <c r="D12" s="55">
        <f>IF(F10&lt;&gt;"",Erläuterungen!$F$36-F10,"")</f>
      </c>
      <c r="E12" s="55">
        <f>IF(F11&lt;&gt;"",Erläuterungen!$F$36-F11,"")</f>
      </c>
      <c r="F12" s="51"/>
      <c r="G12" s="29"/>
      <c r="H12" s="29"/>
      <c r="I12" s="29"/>
      <c r="J12" s="29"/>
      <c r="K12" s="29"/>
      <c r="L12" s="29"/>
      <c r="M12" s="29"/>
      <c r="N12" s="29"/>
      <c r="O12" s="29"/>
      <c r="P12" s="29"/>
      <c r="Q12" s="29"/>
      <c r="R12" s="29"/>
      <c r="S12" s="29"/>
      <c r="T12" s="29"/>
      <c r="U12" s="29"/>
      <c r="V12" s="29"/>
      <c r="W12" s="29"/>
      <c r="X12" s="29"/>
      <c r="Y12" s="29"/>
      <c r="Z12" s="29"/>
      <c r="AA12" s="52">
        <f t="shared" si="0"/>
        <v>0</v>
      </c>
      <c r="AB12" s="53">
        <f t="shared" si="1"/>
        <v>18</v>
      </c>
      <c r="AC12" s="54">
        <f t="shared" si="2"/>
      </c>
    </row>
    <row r="13" spans="1:29" ht="12.75">
      <c r="A13" s="59" t="str">
        <f>IF(Nutzwertanalyse!A14&lt;&gt;"",+Nutzwertanalyse!A14,"")</f>
        <v>FIFA-Ranglistenplatz</v>
      </c>
      <c r="B13" s="50">
        <f>IF(G8&lt;&gt;"",Erläuterungen!$F$36-G8,"")</f>
      </c>
      <c r="C13" s="55">
        <f>IF(G9&lt;&gt;"",Erläuterungen!$F$36-G9,"")</f>
      </c>
      <c r="D13" s="55">
        <f>IF(G10&lt;&gt;"",Erläuterungen!$F$36-G10,"")</f>
      </c>
      <c r="E13" s="55">
        <f>IF(G11&lt;&gt;"",Erläuterungen!$F$36-G11,"")</f>
      </c>
      <c r="F13" s="55">
        <f>IF(G12&lt;&gt;"",Erläuterungen!$F$36-G12,"")</f>
      </c>
      <c r="G13" s="51"/>
      <c r="H13" s="29"/>
      <c r="I13" s="29"/>
      <c r="J13" s="29"/>
      <c r="K13" s="29"/>
      <c r="L13" s="29"/>
      <c r="M13" s="29"/>
      <c r="N13" s="29"/>
      <c r="O13" s="29"/>
      <c r="P13" s="29"/>
      <c r="Q13" s="29"/>
      <c r="R13" s="29"/>
      <c r="S13" s="29"/>
      <c r="T13" s="29"/>
      <c r="U13" s="29"/>
      <c r="V13" s="29"/>
      <c r="W13" s="29"/>
      <c r="X13" s="29"/>
      <c r="Y13" s="29"/>
      <c r="Z13" s="29"/>
      <c r="AA13" s="52">
        <f t="shared" si="0"/>
        <v>0</v>
      </c>
      <c r="AB13" s="53">
        <f t="shared" si="1"/>
        <v>18</v>
      </c>
      <c r="AC13" s="54">
        <f t="shared" si="2"/>
      </c>
    </row>
    <row r="14" spans="1:29" ht="12.75">
      <c r="A14" s="59" t="str">
        <f>IF(Nutzwertanalyse!A15&lt;&gt;"",+Nutzwertanalyse!A15,"")</f>
        <v>Heimspiel-Stärke</v>
      </c>
      <c r="B14" s="50">
        <f>IF(H8&lt;&gt;"",Erläuterungen!$F$36-H8,"")</f>
      </c>
      <c r="C14" s="55">
        <f>IF(H9&lt;&gt;"",Erläuterungen!$F$36-H9,"")</f>
      </c>
      <c r="D14" s="55">
        <f>IF(H10&lt;&gt;"",Erläuterungen!$F$36-H10,"")</f>
      </c>
      <c r="E14" s="55">
        <f>IF(H11&lt;&gt;"",Erläuterungen!$F$36-H11,"")</f>
      </c>
      <c r="F14" s="55">
        <f>IF(H12&lt;&gt;"",Erläuterungen!$F$36-H12,"")</f>
      </c>
      <c r="G14" s="55">
        <f>IF(H13&lt;&gt;"",Erläuterungen!$F$36-H13,"")</f>
      </c>
      <c r="H14" s="51"/>
      <c r="I14" s="29"/>
      <c r="J14" s="29"/>
      <c r="K14" s="29"/>
      <c r="L14" s="29"/>
      <c r="M14" s="29"/>
      <c r="N14" s="29"/>
      <c r="O14" s="29"/>
      <c r="P14" s="29"/>
      <c r="Q14" s="29"/>
      <c r="R14" s="29"/>
      <c r="S14" s="29"/>
      <c r="T14" s="29"/>
      <c r="U14" s="29"/>
      <c r="V14" s="29"/>
      <c r="W14" s="29"/>
      <c r="X14" s="29"/>
      <c r="Y14" s="29"/>
      <c r="Z14" s="29"/>
      <c r="AA14" s="52">
        <f t="shared" si="0"/>
        <v>0</v>
      </c>
      <c r="AB14" s="53">
        <f t="shared" si="1"/>
        <v>18</v>
      </c>
      <c r="AC14" s="54">
        <f t="shared" si="2"/>
      </c>
    </row>
    <row r="15" spans="1:29" ht="12.75">
      <c r="A15" s="59" t="str">
        <f>IF(Nutzwertanalyse!A16&lt;&gt;"",+Nutzwertanalyse!A16,"")</f>
        <v>Hühneraugen-Dichte</v>
      </c>
      <c r="B15" s="50">
        <f>IF(I8&lt;&gt;"",Erläuterungen!$F$36-I8,"")</f>
      </c>
      <c r="C15" s="55">
        <f>IF(I9&lt;&gt;"",Erläuterungen!$F$36-I9,"")</f>
      </c>
      <c r="D15" s="55">
        <f>IF(I10&lt;&gt;"",Erläuterungen!$F$36-I10,"")</f>
      </c>
      <c r="E15" s="55">
        <f>IF(I11&lt;&gt;"",Erläuterungen!$F$36-I11,"")</f>
      </c>
      <c r="F15" s="55">
        <f>IF(I12&lt;&gt;"",Erläuterungen!$F$36-I12,"")</f>
      </c>
      <c r="G15" s="55">
        <f>IF(I13&lt;&gt;"",Erläuterungen!$F$36-I13,"")</f>
      </c>
      <c r="H15" s="55">
        <f>IF(I14&lt;&gt;"",Erläuterungen!$F$36-I14,"")</f>
      </c>
      <c r="I15" s="51"/>
      <c r="J15" s="29"/>
      <c r="K15" s="29"/>
      <c r="L15" s="29"/>
      <c r="M15" s="29"/>
      <c r="N15" s="29"/>
      <c r="O15" s="29"/>
      <c r="P15" s="29"/>
      <c r="Q15" s="29"/>
      <c r="R15" s="29"/>
      <c r="S15" s="29"/>
      <c r="T15" s="29"/>
      <c r="U15" s="29"/>
      <c r="V15" s="29"/>
      <c r="W15" s="29"/>
      <c r="X15" s="29"/>
      <c r="Y15" s="29"/>
      <c r="Z15" s="29"/>
      <c r="AA15" s="52">
        <f t="shared" si="0"/>
        <v>0</v>
      </c>
      <c r="AB15" s="53">
        <f t="shared" si="1"/>
        <v>18</v>
      </c>
      <c r="AC15" s="54">
        <f t="shared" si="2"/>
      </c>
    </row>
    <row r="16" spans="1:29" ht="12.75">
      <c r="A16" s="59" t="str">
        <f>IF(Nutzwertanalyse!A17&lt;&gt;"",+Nutzwertanalyse!A17,"")</f>
        <v>Hühnerhaufen-Entropie</v>
      </c>
      <c r="B16" s="50">
        <f>IF(J8&lt;&gt;"",Erläuterungen!$F$36-J8,"")</f>
      </c>
      <c r="C16" s="55">
        <f>IF(J9&lt;&gt;"",Erläuterungen!$F$36-J9,"")</f>
      </c>
      <c r="D16" s="55">
        <f>IF(J10&lt;&gt;"",Erläuterungen!$F$36-J10,"")</f>
      </c>
      <c r="E16" s="55">
        <f>IF(J11&lt;&gt;"",Erläuterungen!$F$36-J11,"")</f>
      </c>
      <c r="F16" s="55">
        <f>IF(J12&lt;&gt;"",Erläuterungen!$F$36-J12,"")</f>
      </c>
      <c r="G16" s="55">
        <f>IF(J13&lt;&gt;"",Erläuterungen!$F$36-J13,"")</f>
      </c>
      <c r="H16" s="55">
        <f>IF(J14&lt;&gt;"",Erläuterungen!$F$36-J14,"")</f>
      </c>
      <c r="I16" s="55">
        <f>IF(J15&lt;&gt;"",Erläuterungen!$F$36-J15,"")</f>
      </c>
      <c r="J16" s="51"/>
      <c r="K16" s="29"/>
      <c r="L16" s="29"/>
      <c r="M16" s="29"/>
      <c r="N16" s="29"/>
      <c r="O16" s="29"/>
      <c r="P16" s="29"/>
      <c r="Q16" s="29"/>
      <c r="R16" s="29"/>
      <c r="S16" s="29"/>
      <c r="T16" s="29"/>
      <c r="U16" s="29"/>
      <c r="V16" s="29"/>
      <c r="W16" s="29"/>
      <c r="X16" s="29"/>
      <c r="Y16" s="29"/>
      <c r="Z16" s="29"/>
      <c r="AA16" s="52">
        <f t="shared" si="0"/>
        <v>0</v>
      </c>
      <c r="AB16" s="53">
        <f t="shared" si="1"/>
        <v>18</v>
      </c>
      <c r="AC16" s="54">
        <f t="shared" si="2"/>
      </c>
    </row>
    <row r="17" spans="1:29" ht="12.75">
      <c r="A17" s="59" t="str">
        <f>IF(Nutzwertanalyse!A18&lt;&gt;"",+Nutzwertanalyse!A18,"")</f>
        <v>Hühnerhof-Faktor</v>
      </c>
      <c r="B17" s="50">
        <f>IF(K8&lt;&gt;"",Erläuterungen!$F$36-K8,"")</f>
      </c>
      <c r="C17" s="55">
        <f>IF(K9&lt;&gt;"",Erläuterungen!$F$36-K9,"")</f>
      </c>
      <c r="D17" s="55">
        <f>IF(K10&lt;&gt;"",Erläuterungen!$F$36-K10,"")</f>
      </c>
      <c r="E17" s="55">
        <f>IF(K11&lt;&gt;"",Erläuterungen!$F$36-K11,"")</f>
      </c>
      <c r="F17" s="55">
        <f>IF(K12&lt;&gt;"",Erläuterungen!$F$36-K12,"")</f>
      </c>
      <c r="G17" s="55">
        <f>IF(K13&lt;&gt;"",Erläuterungen!$F$36-K13,"")</f>
      </c>
      <c r="H17" s="55">
        <f>IF(K14&lt;&gt;"",Erläuterungen!$F$36-K14,"")</f>
      </c>
      <c r="I17" s="55">
        <f>IF(K15&lt;&gt;"",Erläuterungen!$F$36-K15,"")</f>
      </c>
      <c r="J17" s="55">
        <f>IF(K16&lt;&gt;"",Erläuterungen!$F$36-K16,"")</f>
      </c>
      <c r="K17" s="51"/>
      <c r="L17" s="29"/>
      <c r="M17" s="29"/>
      <c r="N17" s="29"/>
      <c r="O17" s="29"/>
      <c r="P17" s="29"/>
      <c r="Q17" s="29"/>
      <c r="R17" s="29"/>
      <c r="S17" s="29"/>
      <c r="T17" s="29"/>
      <c r="U17" s="29"/>
      <c r="V17" s="29"/>
      <c r="W17" s="29"/>
      <c r="X17" s="29"/>
      <c r="Y17" s="29"/>
      <c r="Z17" s="29"/>
      <c r="AA17" s="52">
        <f t="shared" si="0"/>
        <v>0</v>
      </c>
      <c r="AB17" s="53">
        <f t="shared" si="1"/>
        <v>18</v>
      </c>
      <c r="AC17" s="54">
        <f t="shared" si="2"/>
      </c>
    </row>
    <row r="18" spans="1:29" ht="12.75">
      <c r="A18" s="59" t="str">
        <f>IF(Nutzwertanalyse!A19&lt;&gt;"",+Nutzwertanalyse!A19,"")</f>
        <v>mittlere PS pro Spieler</v>
      </c>
      <c r="B18" s="50">
        <f>IF(L8&lt;&gt;"",Erläuterungen!$F$36-L8,"")</f>
      </c>
      <c r="C18" s="55">
        <f>IF(L9&lt;&gt;"",Erläuterungen!$F$36-L9,"")</f>
      </c>
      <c r="D18" s="55">
        <f>IF(L10&lt;&gt;"",Erläuterungen!$F$36-L10,"")</f>
      </c>
      <c r="E18" s="55">
        <f>IF(L11&lt;&gt;"",Erläuterungen!$F$36-L11,"")</f>
      </c>
      <c r="F18" s="55">
        <f>IF(L12&lt;&gt;"",Erläuterungen!$F$36-L12,"")</f>
      </c>
      <c r="G18" s="55">
        <f>IF(L13&lt;&gt;"",Erläuterungen!$F$36-L13,"")</f>
      </c>
      <c r="H18" s="55">
        <f>IF(L14&lt;&gt;"",Erläuterungen!$F$36-L14,"")</f>
      </c>
      <c r="I18" s="55">
        <f>IF(L15&lt;&gt;"",Erläuterungen!$F$36-L15,"")</f>
      </c>
      <c r="J18" s="55">
        <f>IF(L16&lt;&gt;"",Erläuterungen!$F$36-L16,"")</f>
      </c>
      <c r="K18" s="55">
        <f>IF(L17&lt;&gt;"",Erläuterungen!$F$36-L17,"")</f>
      </c>
      <c r="L18" s="51"/>
      <c r="M18" s="29"/>
      <c r="N18" s="29"/>
      <c r="O18" s="29"/>
      <c r="P18" s="29"/>
      <c r="Q18" s="29"/>
      <c r="R18" s="29"/>
      <c r="S18" s="29"/>
      <c r="T18" s="29"/>
      <c r="U18" s="29"/>
      <c r="V18" s="29"/>
      <c r="W18" s="29"/>
      <c r="X18" s="29"/>
      <c r="Y18" s="29"/>
      <c r="Z18" s="29"/>
      <c r="AA18" s="52">
        <f t="shared" si="0"/>
        <v>0</v>
      </c>
      <c r="AB18" s="53">
        <f t="shared" si="1"/>
        <v>18</v>
      </c>
      <c r="AC18" s="54">
        <f t="shared" si="2"/>
      </c>
    </row>
    <row r="19" spans="1:29" ht="12.75">
      <c r="A19" s="59" t="str">
        <f>IF(Nutzwertanalyse!A20&lt;&gt;"",+Nutzwertanalyse!A20,"")</f>
        <v>mittlere Tattoo-Fläche je Spieler</v>
      </c>
      <c r="B19" s="50">
        <f>IF(M8&lt;&gt;"",Erläuterungen!$F$36-M8,"")</f>
      </c>
      <c r="C19" s="55">
        <f>IF(M9&lt;&gt;"",Erläuterungen!$F$36-M9,"")</f>
      </c>
      <c r="D19" s="55">
        <f>IF(M10&lt;&gt;"",Erläuterungen!$F$36-M10,"")</f>
      </c>
      <c r="E19" s="55">
        <f>IF(M11&lt;&gt;"",Erläuterungen!$F$36-M11,"")</f>
      </c>
      <c r="F19" s="55">
        <f>IF(M12&lt;&gt;"",Erläuterungen!$F$36-M12,"")</f>
      </c>
      <c r="G19" s="55">
        <f>IF(M13&lt;&gt;"",Erläuterungen!$F$36-M13,"")</f>
      </c>
      <c r="H19" s="55">
        <f>IF(M14&lt;&gt;"",Erläuterungen!$F$36-M14,"")</f>
      </c>
      <c r="I19" s="55">
        <f>IF(M15&lt;&gt;"",Erläuterungen!$F$36-M15,"")</f>
      </c>
      <c r="J19" s="55">
        <f>IF(M16&lt;&gt;"",Erläuterungen!$F$36-M16,"")</f>
      </c>
      <c r="K19" s="55">
        <f>IF(M17&lt;&gt;"",Erläuterungen!$F$36-M17,"")</f>
      </c>
      <c r="L19" s="55">
        <f>IF(M18&lt;&gt;"",Erläuterungen!$F$36-M18,"")</f>
      </c>
      <c r="M19" s="51"/>
      <c r="N19" s="29"/>
      <c r="O19" s="29"/>
      <c r="P19" s="29"/>
      <c r="Q19" s="29"/>
      <c r="R19" s="29"/>
      <c r="S19" s="29"/>
      <c r="T19" s="29"/>
      <c r="U19" s="29"/>
      <c r="V19" s="29"/>
      <c r="W19" s="29"/>
      <c r="X19" s="29"/>
      <c r="Y19" s="29"/>
      <c r="Z19" s="29"/>
      <c r="AA19" s="52">
        <f t="shared" si="0"/>
        <v>0</v>
      </c>
      <c r="AB19" s="53">
        <f t="shared" si="1"/>
        <v>18</v>
      </c>
      <c r="AC19" s="54">
        <f t="shared" si="2"/>
      </c>
    </row>
    <row r="20" spans="1:29" ht="12.75">
      <c r="A20" s="59" t="str">
        <f>IF(Nutzwertanalyse!A21&lt;&gt;"",+Nutzwertanalyse!A21,"")</f>
        <v>Platt-Spreiz-Senkfuss-Koeffizient</v>
      </c>
      <c r="B20" s="50">
        <f>IF(N8&lt;&gt;"",Erläuterungen!$F$36-N8,"")</f>
      </c>
      <c r="C20" s="55">
        <f>IF(N9&lt;&gt;"",Erläuterungen!$F$36-N9,"")</f>
      </c>
      <c r="D20" s="55">
        <f>IF(N10&lt;&gt;"",Erläuterungen!$F$36-N10,"")</f>
      </c>
      <c r="E20" s="55">
        <f>IF(N11&lt;&gt;"",Erläuterungen!$F$36-N11,"")</f>
      </c>
      <c r="F20" s="55">
        <f>IF(N12&lt;&gt;"",Erläuterungen!$F$36-N12,"")</f>
      </c>
      <c r="G20" s="55">
        <f>IF(N13&lt;&gt;"",Erläuterungen!$F$36-N13,"")</f>
      </c>
      <c r="H20" s="55">
        <f>IF(N14&lt;&gt;"",Erläuterungen!$F$36-N14,"")</f>
      </c>
      <c r="I20" s="55">
        <f>IF(N15&lt;&gt;"",Erläuterungen!$F$36-N15,"")</f>
      </c>
      <c r="J20" s="55">
        <f>IF(N16&lt;&gt;"",Erläuterungen!$F$36-N16,"")</f>
      </c>
      <c r="K20" s="55">
        <f>IF(N17&lt;&gt;"",Erläuterungen!$F$36-N17,"")</f>
      </c>
      <c r="L20" s="55">
        <f>IF(N18&lt;&gt;"",Erläuterungen!$F$36-N18,"")</f>
      </c>
      <c r="M20" s="55">
        <f>IF(N19&lt;&gt;"",Erläuterungen!$F$36-N19,"")</f>
      </c>
      <c r="N20" s="51"/>
      <c r="O20" s="29"/>
      <c r="P20" s="29"/>
      <c r="Q20" s="29"/>
      <c r="R20" s="29"/>
      <c r="S20" s="29"/>
      <c r="T20" s="29"/>
      <c r="U20" s="29"/>
      <c r="V20" s="29"/>
      <c r="W20" s="29"/>
      <c r="X20" s="29"/>
      <c r="Y20" s="29"/>
      <c r="Z20" s="29"/>
      <c r="AA20" s="52">
        <f t="shared" si="0"/>
        <v>0</v>
      </c>
      <c r="AB20" s="53">
        <f t="shared" si="1"/>
        <v>18</v>
      </c>
      <c r="AC20" s="54">
        <f t="shared" si="2"/>
      </c>
    </row>
    <row r="21" spans="1:29" ht="12.75">
      <c r="A21" s="59" t="str">
        <f>IF(Nutzwertanalyse!A22&lt;&gt;"",+Nutzwertanalyse!A22,"")</f>
        <v>Schauspielerisches Talent des Masseurs</v>
      </c>
      <c r="B21" s="50">
        <f>IF(O8&lt;&gt;"",Erläuterungen!$F$36-O8,"")</f>
      </c>
      <c r="C21" s="55">
        <f>IF(O9&lt;&gt;"",Erläuterungen!$F$36-O9,"")</f>
      </c>
      <c r="D21" s="55">
        <f>IF(O10&lt;&gt;"",Erläuterungen!$F$36-O10,"")</f>
      </c>
      <c r="E21" s="55">
        <f>IF(O11&lt;&gt;"",Erläuterungen!$F$36-O11,"")</f>
      </c>
      <c r="F21" s="55">
        <f>IF(O12&lt;&gt;"",Erläuterungen!$F$36-O12,"")</f>
      </c>
      <c r="G21" s="55">
        <f>IF(O13&lt;&gt;"",Erläuterungen!$F$36-O13,"")</f>
      </c>
      <c r="H21" s="55">
        <f>IF(O14&lt;&gt;"",Erläuterungen!$F$36-O14,"")</f>
      </c>
      <c r="I21" s="55">
        <f>IF(O15&lt;&gt;"",Erläuterungen!$F$36-O15,"")</f>
      </c>
      <c r="J21" s="55">
        <f>IF(O16&lt;&gt;"",Erläuterungen!$F$36-O16,"")</f>
      </c>
      <c r="K21" s="55">
        <f>IF(O17&lt;&gt;"",Erläuterungen!$F$36-O17,"")</f>
      </c>
      <c r="L21" s="55">
        <f>IF(O18&lt;&gt;"",Erläuterungen!$F$36-O18,"")</f>
      </c>
      <c r="M21" s="55">
        <f>IF(O19&lt;&gt;"",Erläuterungen!$F$36-O19,"")</f>
      </c>
      <c r="N21" s="55">
        <f>IF(O20&lt;&gt;"",Erläuterungen!$F$36-O20,"")</f>
      </c>
      <c r="O21" s="51"/>
      <c r="P21" s="29"/>
      <c r="Q21" s="29"/>
      <c r="R21" s="29"/>
      <c r="S21" s="29"/>
      <c r="T21" s="29"/>
      <c r="U21" s="29"/>
      <c r="V21" s="29"/>
      <c r="W21" s="29"/>
      <c r="X21" s="29"/>
      <c r="Y21" s="29"/>
      <c r="Z21" s="29"/>
      <c r="AA21" s="52">
        <f t="shared" si="0"/>
        <v>0</v>
      </c>
      <c r="AB21" s="53">
        <f t="shared" si="1"/>
        <v>18</v>
      </c>
      <c r="AC21" s="54">
        <f t="shared" si="2"/>
      </c>
    </row>
    <row r="22" spans="1:29" ht="12.75">
      <c r="A22" s="59" t="str">
        <f>IF(Nutzwertanalyse!A23&lt;&gt;"",+Nutzwertanalyse!A23,"")</f>
        <v>Schusskadenz im Supermarkt</v>
      </c>
      <c r="B22" s="50">
        <f>IF(P8&lt;&gt;"",Erläuterungen!$F$36-P8,"")</f>
      </c>
      <c r="C22" s="55">
        <f>IF(P9&lt;&gt;"",Erläuterungen!$F$36-P9,"")</f>
      </c>
      <c r="D22" s="55">
        <f>IF(P10&lt;&gt;"",Erläuterungen!$F$36-P10,"")</f>
      </c>
      <c r="E22" s="55">
        <f>IF(P11&lt;&gt;"",Erläuterungen!$F$36-P11,"")</f>
      </c>
      <c r="F22" s="55">
        <f>IF(P12&lt;&gt;"",Erläuterungen!$F$36-P12,"")</f>
      </c>
      <c r="G22" s="55">
        <f>IF(P13&lt;&gt;"",Erläuterungen!$F$36-P13,"")</f>
      </c>
      <c r="H22" s="55">
        <f>IF(P14&lt;&gt;"",Erläuterungen!$F$36-P14,"")</f>
      </c>
      <c r="I22" s="55">
        <f>IF(P15&lt;&gt;"",Erläuterungen!$F$36-P15,"")</f>
      </c>
      <c r="J22" s="55">
        <f>IF(P16&lt;&gt;"",Erläuterungen!$F$36-P16,"")</f>
      </c>
      <c r="K22" s="55">
        <f>IF(P17&lt;&gt;"",Erläuterungen!$F$36-P17,"")</f>
      </c>
      <c r="L22" s="55">
        <f>IF(P18&lt;&gt;"",Erläuterungen!$F$36-P18,"")</f>
      </c>
      <c r="M22" s="55">
        <f>IF(P19&lt;&gt;"",Erläuterungen!$F$36-P19,"")</f>
      </c>
      <c r="N22" s="55">
        <f>IF(P20&lt;&gt;"",Erläuterungen!$F$36-P20,"")</f>
      </c>
      <c r="O22" s="55">
        <f>IF(P21&lt;&gt;"",Erläuterungen!$F$36-P21,"")</f>
      </c>
      <c r="P22" s="51"/>
      <c r="Q22" s="29"/>
      <c r="R22" s="29"/>
      <c r="S22" s="29"/>
      <c r="T22" s="29"/>
      <c r="U22" s="29"/>
      <c r="V22" s="29"/>
      <c r="W22" s="29"/>
      <c r="X22" s="29"/>
      <c r="Y22" s="29"/>
      <c r="Z22" s="29"/>
      <c r="AA22" s="52">
        <f t="shared" si="0"/>
        <v>0</v>
      </c>
      <c r="AB22" s="53">
        <f t="shared" si="1"/>
        <v>18</v>
      </c>
      <c r="AC22" s="54">
        <f t="shared" si="2"/>
      </c>
    </row>
    <row r="23" spans="1:29" ht="12.75">
      <c r="A23" s="59" t="str">
        <f>IF(Nutzwertanalyse!A24&lt;&gt;"",+Nutzwertanalyse!A24,"")</f>
        <v>Trommelfellplatzkennzahl der Fans</v>
      </c>
      <c r="B23" s="50">
        <f>IF(Q8&lt;&gt;"",Erläuterungen!$F$36-Q8,"")</f>
      </c>
      <c r="C23" s="55">
        <f>IF(Q9&lt;&gt;"",Erläuterungen!$F$36-Q9,"")</f>
      </c>
      <c r="D23" s="55">
        <f>IF(Q10&lt;&gt;"",Erläuterungen!$F$36-Q10,"")</f>
      </c>
      <c r="E23" s="55">
        <f>IF(Q11&lt;&gt;"",Erläuterungen!$F$36-Q11,"")</f>
      </c>
      <c r="F23" s="55">
        <f>IF(Q12&lt;&gt;"",Erläuterungen!$F$36-Q12,"")</f>
      </c>
      <c r="G23" s="55">
        <f>IF(Q13&lt;&gt;"",Erläuterungen!$F$36-Q13,"")</f>
      </c>
      <c r="H23" s="55">
        <f>IF(Q14&lt;&gt;"",Erläuterungen!$F$36-Q14,"")</f>
      </c>
      <c r="I23" s="55">
        <f>IF(Q15&lt;&gt;"",Erläuterungen!$F$36-Q15,"")</f>
      </c>
      <c r="J23" s="55">
        <f>IF(Q16&lt;&gt;"",Erläuterungen!$F$36-Q16,"")</f>
      </c>
      <c r="K23" s="55">
        <f>IF(Q17&lt;&gt;"",Erläuterungen!$F$36-Q17,"")</f>
      </c>
      <c r="L23" s="55">
        <f>IF(Q18&lt;&gt;"",Erläuterungen!$F$36-Q18,"")</f>
      </c>
      <c r="M23" s="55">
        <f>IF(Q19&lt;&gt;"",Erläuterungen!$F$36-Q19,"")</f>
      </c>
      <c r="N23" s="55">
        <f>IF(Q20&lt;&gt;"",Erläuterungen!$F$36-Q20,"")</f>
      </c>
      <c r="O23" s="55">
        <f>IF(Q21&lt;&gt;"",Erläuterungen!$F$36-Q21,"")</f>
      </c>
      <c r="P23" s="55">
        <f>IF(Q22&lt;&gt;"",Erläuterungen!$F$36-Q22,"")</f>
      </c>
      <c r="Q23" s="51"/>
      <c r="R23" s="29"/>
      <c r="S23" s="29"/>
      <c r="T23" s="29"/>
      <c r="U23" s="29"/>
      <c r="V23" s="29"/>
      <c r="W23" s="29"/>
      <c r="X23" s="29"/>
      <c r="Y23" s="29"/>
      <c r="Z23" s="29"/>
      <c r="AA23" s="52">
        <f t="shared" si="0"/>
        <v>0</v>
      </c>
      <c r="AB23" s="53">
        <f t="shared" si="1"/>
        <v>18</v>
      </c>
      <c r="AC23" s="54">
        <f t="shared" si="2"/>
      </c>
    </row>
    <row r="24" spans="1:29" ht="12.75">
      <c r="A24" s="59" t="str">
        <f>IF(Nutzwertanalyse!A25&lt;&gt;"",+Nutzwertanalyse!A25,"")</f>
        <v>Wer den Messi hat</v>
      </c>
      <c r="B24" s="55">
        <f>IF(R8&lt;&gt;"",Erläuterungen!$F$36-R8,"")</f>
      </c>
      <c r="C24" s="55">
        <f>IF(R9&lt;&gt;"",Erläuterungen!$F$36-R9,"")</f>
      </c>
      <c r="D24" s="55">
        <f>IF(R10&lt;&gt;"",Erläuterungen!$F$36-R10,"")</f>
      </c>
      <c r="E24" s="55">
        <f>IF(R11&lt;&gt;"",Erläuterungen!$F$36-R11,"")</f>
      </c>
      <c r="F24" s="55">
        <f>IF(R12&lt;&gt;"",Erläuterungen!$F$36-R12,"")</f>
      </c>
      <c r="G24" s="55">
        <f>IF(R13&lt;&gt;"",Erläuterungen!$F$36-R13,"")</f>
      </c>
      <c r="H24" s="55">
        <f>IF(R14&lt;&gt;"",Erläuterungen!$F$36-R14,"")</f>
      </c>
      <c r="I24" s="55">
        <f>IF(R15&lt;&gt;"",Erläuterungen!$F$36-R15,"")</f>
      </c>
      <c r="J24" s="55">
        <f>IF(R16&lt;&gt;"",Erläuterungen!$F$36-R16,"")</f>
      </c>
      <c r="K24" s="55">
        <f>IF(R17&lt;&gt;"",Erläuterungen!$F$36-R17,"")</f>
      </c>
      <c r="L24" s="55">
        <f>IF(R18&lt;&gt;"",Erläuterungen!$F$36-R18,"")</f>
      </c>
      <c r="M24" s="55">
        <f>IF(R19&lt;&gt;"",Erläuterungen!$F$36-R19,"")</f>
      </c>
      <c r="N24" s="55">
        <f>IF(R20&lt;&gt;"",Erläuterungen!$F$36-R20,"")</f>
      </c>
      <c r="O24" s="55">
        <f>IF(R21&lt;&gt;"",Erläuterungen!$F$36-R21,"")</f>
      </c>
      <c r="P24" s="55">
        <f>IF(R22&lt;&gt;"",Erläuterungen!$F$36-R22,"")</f>
      </c>
      <c r="Q24" s="55">
        <f>IF(R23&lt;&gt;"",Erläuterungen!$F$36-R23,"")</f>
      </c>
      <c r="R24" s="51"/>
      <c r="S24" s="29"/>
      <c r="T24" s="29"/>
      <c r="U24" s="29"/>
      <c r="V24" s="29"/>
      <c r="W24" s="29"/>
      <c r="X24" s="29"/>
      <c r="Y24" s="29"/>
      <c r="Z24" s="29"/>
      <c r="AA24" s="52">
        <f t="shared" si="0"/>
        <v>0</v>
      </c>
      <c r="AB24" s="53">
        <f t="shared" si="1"/>
        <v>18</v>
      </c>
      <c r="AC24" s="54">
        <f t="shared" si="2"/>
      </c>
    </row>
    <row r="25" spans="1:29" ht="12.75">
      <c r="A25" s="59" t="str">
        <f>IF(Nutzwertanalyse!A26&lt;&gt;"",+Nutzwertanalyse!A26,"")</f>
        <v>Wett-Index</v>
      </c>
      <c r="B25" s="55">
        <f>IF(S8&lt;&gt;"",Erläuterungen!$F$36-S8,"")</f>
      </c>
      <c r="C25" s="55">
        <f>IF(S9&lt;&gt;"",Erläuterungen!$F$36-S9,"")</f>
      </c>
      <c r="D25" s="55">
        <f>IF(S10&lt;&gt;"",Erläuterungen!$F$36-S10,"")</f>
      </c>
      <c r="E25" s="55">
        <f>IF(S11&lt;&gt;"",Erläuterungen!$F$36-S11,"")</f>
      </c>
      <c r="F25" s="55">
        <f>IF(S12&lt;&gt;"",Erläuterungen!$F$36-S12,"")</f>
      </c>
      <c r="G25" s="55">
        <f>IF(S13&lt;&gt;"",Erläuterungen!$F$36-S13,"")</f>
      </c>
      <c r="H25" s="55">
        <f>IF(S14&lt;&gt;"",Erläuterungen!$F$36-S14,"")</f>
      </c>
      <c r="I25" s="55">
        <f>IF(S15&lt;&gt;"",Erläuterungen!$F$36-S15,"")</f>
      </c>
      <c r="J25" s="55">
        <f>IF(S16&lt;&gt;"",Erläuterungen!$F$36-S16,"")</f>
      </c>
      <c r="K25" s="55">
        <f>IF(S17&lt;&gt;"",Erläuterungen!$F$36-S17,"")</f>
      </c>
      <c r="L25" s="55">
        <f>IF(S18&lt;&gt;"",Erläuterungen!$F$36-S18,"")</f>
      </c>
      <c r="M25" s="55">
        <f>IF(S19&lt;&gt;"",Erläuterungen!$F$36-S19,"")</f>
      </c>
      <c r="N25" s="55">
        <f>IF(S20&lt;&gt;"",Erläuterungen!$F$36-S20,"")</f>
      </c>
      <c r="O25" s="55">
        <f>IF(S21&lt;&gt;"",Erläuterungen!$F$36-S21,"")</f>
      </c>
      <c r="P25" s="55">
        <f>IF(S22&lt;&gt;"",Erläuterungen!$F$36-S22,"")</f>
      </c>
      <c r="Q25" s="55">
        <f>IF(S23&lt;&gt;"",Erläuterungen!$F$36-S23,"")</f>
      </c>
      <c r="R25" s="55">
        <f>IF(S24&lt;&gt;"",Erläuterungen!$F$36-S24,"")</f>
      </c>
      <c r="S25" s="51"/>
      <c r="T25" s="30"/>
      <c r="U25" s="30"/>
      <c r="V25" s="30"/>
      <c r="W25" s="30"/>
      <c r="X25" s="30"/>
      <c r="Y25" s="30"/>
      <c r="Z25" s="30"/>
      <c r="AA25" s="52">
        <f t="shared" si="0"/>
        <v>0</v>
      </c>
      <c r="AB25" s="53">
        <f t="shared" si="1"/>
        <v>18</v>
      </c>
      <c r="AC25" s="54">
        <f t="shared" si="2"/>
      </c>
    </row>
    <row r="26" spans="1:29" ht="12.75">
      <c r="A26" s="59">
        <f>IF(Nutzwertanalyse!A27&lt;&gt;"",+Nutzwertanalyse!A27,"")</f>
      </c>
      <c r="B26" s="55">
        <f>IF(T8&lt;&gt;"",Erläuterungen!$F$36-T8,"")</f>
      </c>
      <c r="C26" s="55">
        <f>IF(T9&lt;&gt;"",Erläuterungen!$F$36-T9,"")</f>
      </c>
      <c r="D26" s="55">
        <f>IF(T10&lt;&gt;"",Erläuterungen!$F$36-T10,"")</f>
      </c>
      <c r="E26" s="55">
        <f>IF(T11&lt;&gt;"",Erläuterungen!$F$36-T11,"")</f>
      </c>
      <c r="F26" s="55">
        <f>IF(T12&lt;&gt;"",Erläuterungen!$F$36-T12,"")</f>
      </c>
      <c r="G26" s="55">
        <f>IF(T13&lt;&gt;"",Erläuterungen!$F$36-T13,"")</f>
      </c>
      <c r="H26" s="55">
        <f>IF(T14&lt;&gt;"",Erläuterungen!$F$36-T14,"")</f>
      </c>
      <c r="I26" s="55">
        <f>IF(T15&lt;&gt;"",Erläuterungen!$F$36-T15,"")</f>
      </c>
      <c r="J26" s="55">
        <f>IF(T16&lt;&gt;"",Erläuterungen!$F$36-T16,"")</f>
      </c>
      <c r="K26" s="55">
        <f>IF(T17&lt;&gt;"",Erläuterungen!$F$36-T17,"")</f>
      </c>
      <c r="L26" s="55">
        <f>IF(T18&lt;&gt;"",Erläuterungen!$F$36-T18,"")</f>
      </c>
      <c r="M26" s="55">
        <f>IF(T19&lt;&gt;"",Erläuterungen!$F$36-T19,"")</f>
      </c>
      <c r="N26" s="55">
        <f>IF(T20&lt;&gt;"",Erläuterungen!$F$36-T20,"")</f>
      </c>
      <c r="O26" s="55">
        <f>IF(T21&lt;&gt;"",Erläuterungen!$F$36-T21,"")</f>
      </c>
      <c r="P26" s="55">
        <f>IF(T22&lt;&gt;"",Erläuterungen!$F$36-T22,"")</f>
      </c>
      <c r="Q26" s="55">
        <f>IF(T23&lt;&gt;"",Erläuterungen!$F$36-T23,"")</f>
      </c>
      <c r="R26" s="55">
        <f>IF(T24&lt;&gt;"",Erläuterungen!$F$36-T24,"")</f>
      </c>
      <c r="S26" s="55">
        <f>IF(T25&lt;&gt;"",Erläuterungen!$F$36-T25,"")</f>
      </c>
      <c r="T26" s="51"/>
      <c r="U26" s="30"/>
      <c r="V26" s="30"/>
      <c r="W26" s="30"/>
      <c r="X26" s="30"/>
      <c r="Y26" s="30"/>
      <c r="Z26" s="30"/>
      <c r="AA26" s="52">
        <f t="shared" si="0"/>
      </c>
      <c r="AB26" s="53">
        <f t="shared" si="1"/>
      </c>
      <c r="AC26" s="54">
        <f t="shared" si="2"/>
      </c>
    </row>
    <row r="27" spans="1:29" ht="12.75">
      <c r="A27" s="59">
        <f>IF(Nutzwertanalyse!A28&lt;&gt;"",+Nutzwertanalyse!A28,"")</f>
      </c>
      <c r="B27" s="55">
        <f>IF(U8&lt;&gt;"",Erläuterungen!$F$36-U8,"")</f>
      </c>
      <c r="C27" s="55">
        <f>IF(U9&lt;&gt;"",Erläuterungen!$F$36-U9,"")</f>
      </c>
      <c r="D27" s="55">
        <f>IF(U10&lt;&gt;"",Erläuterungen!$F$36-U10,"")</f>
      </c>
      <c r="E27" s="55">
        <f>IF(U11&lt;&gt;"",Erläuterungen!$F$36-U11,"")</f>
      </c>
      <c r="F27" s="55">
        <f>IF(U12&lt;&gt;"",Erläuterungen!$F$36-U12,"")</f>
      </c>
      <c r="G27" s="55">
        <f>IF(U13&lt;&gt;"",Erläuterungen!$F$36-U13,"")</f>
      </c>
      <c r="H27" s="55">
        <f>IF(U14&lt;&gt;"",Erläuterungen!$F$36-U14,"")</f>
      </c>
      <c r="I27" s="55">
        <f>IF(U15&lt;&gt;"",Erläuterungen!$F$36-U15,"")</f>
      </c>
      <c r="J27" s="55">
        <f>IF(U16&lt;&gt;"",Erläuterungen!$F$36-U16,"")</f>
      </c>
      <c r="K27" s="55">
        <f>IF(U17&lt;&gt;"",Erläuterungen!$F$36-U17,"")</f>
      </c>
      <c r="L27" s="55">
        <f>IF(U18&lt;&gt;"",Erläuterungen!$F$36-U18,"")</f>
      </c>
      <c r="M27" s="55">
        <f>IF(U19&lt;&gt;"",Erläuterungen!$F$36-U19,"")</f>
      </c>
      <c r="N27" s="55">
        <f>IF(U20&lt;&gt;"",Erläuterungen!$F$36-U20,"")</f>
      </c>
      <c r="O27" s="55">
        <f>IF(U21&lt;&gt;"",Erläuterungen!$F$36-U21,"")</f>
      </c>
      <c r="P27" s="55">
        <f>IF(U22&lt;&gt;"",Erläuterungen!$F$36-U22,"")</f>
      </c>
      <c r="Q27" s="55">
        <f>IF(U23&lt;&gt;"",Erläuterungen!$F$36-U23,"")</f>
      </c>
      <c r="R27" s="55">
        <f>IF(U24&lt;&gt;"",Erläuterungen!$F$36-U24,"")</f>
      </c>
      <c r="S27" s="55">
        <f>IF(U25&lt;&gt;"",Erläuterungen!$F$36-U25,"")</f>
      </c>
      <c r="T27" s="55">
        <f>IF(U26&lt;&gt;"",Erläuterungen!$F$36-U26,"")</f>
      </c>
      <c r="U27" s="51"/>
      <c r="V27" s="30"/>
      <c r="W27" s="30"/>
      <c r="X27" s="30"/>
      <c r="Y27" s="30"/>
      <c r="Z27" s="30"/>
      <c r="AA27" s="52">
        <f t="shared" si="0"/>
      </c>
      <c r="AB27" s="53">
        <f t="shared" si="1"/>
      </c>
      <c r="AC27" s="54">
        <f t="shared" si="2"/>
      </c>
    </row>
    <row r="28" spans="1:29" ht="12.75">
      <c r="A28" s="59">
        <f>IF(Nutzwertanalyse!A29&lt;&gt;"",+Nutzwertanalyse!A29,"")</f>
      </c>
      <c r="B28" s="55">
        <f>IF(V8&lt;&gt;"",Erläuterungen!$F$36-V8,"")</f>
      </c>
      <c r="C28" s="55">
        <f>IF(V9&lt;&gt;"",Erläuterungen!$F$36-V9,"")</f>
      </c>
      <c r="D28" s="55">
        <f>IF(V10&lt;&gt;"",Erläuterungen!$F$36-V10,"")</f>
      </c>
      <c r="E28" s="55">
        <f>IF(V11&lt;&gt;"",Erläuterungen!$F$36-V11,"")</f>
      </c>
      <c r="F28" s="55">
        <f>IF(V12&lt;&gt;"",Erläuterungen!$F$36-V12,"")</f>
      </c>
      <c r="G28" s="55">
        <f>IF(V13&lt;&gt;"",Erläuterungen!$F$36-V13,"")</f>
      </c>
      <c r="H28" s="55">
        <f>IF(V14&lt;&gt;"",Erläuterungen!$F$36-V14,"")</f>
      </c>
      <c r="I28" s="55">
        <f>IF(V15&lt;&gt;"",Erläuterungen!$F$36-V15,"")</f>
      </c>
      <c r="J28" s="55">
        <f>IF(V16&lt;&gt;"",Erläuterungen!$F$36-V16,"")</f>
      </c>
      <c r="K28" s="55">
        <f>IF(V17&lt;&gt;"",Erläuterungen!$F$36-V17,"")</f>
      </c>
      <c r="L28" s="55">
        <f>IF(V18&lt;&gt;"",Erläuterungen!$F$36-V18,"")</f>
      </c>
      <c r="M28" s="55">
        <f>IF(V19&lt;&gt;"",Erläuterungen!$F$36-V19,"")</f>
      </c>
      <c r="N28" s="55">
        <f>IF(V20&lt;&gt;"",Erläuterungen!$F$36-V20,"")</f>
      </c>
      <c r="O28" s="55">
        <f>IF(V21&lt;&gt;"",Erläuterungen!$F$36-V21,"")</f>
      </c>
      <c r="P28" s="55">
        <f>IF(V22&lt;&gt;"",Erläuterungen!$F$36-V22,"")</f>
      </c>
      <c r="Q28" s="55">
        <f>IF(V23&lt;&gt;"",Erläuterungen!$F$36-V23,"")</f>
      </c>
      <c r="R28" s="55">
        <f>IF(V24&lt;&gt;"",Erläuterungen!$F$36-V24,"")</f>
      </c>
      <c r="S28" s="55">
        <f>IF(V25&lt;&gt;"",Erläuterungen!$F$36-V25,"")</f>
      </c>
      <c r="T28" s="55">
        <f>IF(V26&lt;&gt;"",Erläuterungen!$F$36-V26,"")</f>
      </c>
      <c r="U28" s="55">
        <f>IF(V27&lt;&gt;"",Erläuterungen!$F$36-V27,"")</f>
      </c>
      <c r="V28" s="51"/>
      <c r="W28" s="30"/>
      <c r="X28" s="30"/>
      <c r="Y28" s="30"/>
      <c r="Z28" s="30"/>
      <c r="AA28" s="52">
        <f t="shared" si="0"/>
      </c>
      <c r="AB28" s="53">
        <f t="shared" si="1"/>
      </c>
      <c r="AC28" s="54">
        <f t="shared" si="2"/>
      </c>
    </row>
    <row r="29" spans="1:29" ht="12.75">
      <c r="A29" s="59">
        <f>IF(Nutzwertanalyse!A30&lt;&gt;"",+Nutzwertanalyse!A30,"")</f>
      </c>
      <c r="B29" s="55">
        <f>IF(W8&lt;&gt;"",Erläuterungen!$F$36-W8,"")</f>
      </c>
      <c r="C29" s="55">
        <f>IF(W9&lt;&gt;"",Erläuterungen!$F$36-W9,"")</f>
      </c>
      <c r="D29" s="55">
        <f>IF(W10&lt;&gt;"",Erläuterungen!$F$36-W10,"")</f>
      </c>
      <c r="E29" s="55">
        <f>IF(W11&lt;&gt;"",Erläuterungen!$F$36-W11,"")</f>
      </c>
      <c r="F29" s="55">
        <f>IF(W12&lt;&gt;"",Erläuterungen!$F$36-W12,"")</f>
      </c>
      <c r="G29" s="55">
        <f>IF(W13&lt;&gt;"",Erläuterungen!$F$36-W13,"")</f>
      </c>
      <c r="H29" s="55">
        <f>IF(W14&lt;&gt;"",Erläuterungen!$F$36-W14,"")</f>
      </c>
      <c r="I29" s="55">
        <f>IF(W15&lt;&gt;"",Erläuterungen!$F$36-W15,"")</f>
      </c>
      <c r="J29" s="55">
        <f>IF(W16&lt;&gt;"",Erläuterungen!$F$36-W16,"")</f>
      </c>
      <c r="K29" s="55">
        <f>IF(W17&lt;&gt;"",Erläuterungen!$F$36-W17,"")</f>
      </c>
      <c r="L29" s="55">
        <f>IF(W18&lt;&gt;"",Erläuterungen!$F$36-W18,"")</f>
      </c>
      <c r="M29" s="55">
        <f>IF(W19&lt;&gt;"",Erläuterungen!$F$36-W19,"")</f>
      </c>
      <c r="N29" s="55">
        <f>IF(W20&lt;&gt;"",Erläuterungen!$F$36-W20,"")</f>
      </c>
      <c r="O29" s="55">
        <f>IF(W21&lt;&gt;"",Erläuterungen!$F$36-W21,"")</f>
      </c>
      <c r="P29" s="55">
        <f>IF(W22&lt;&gt;"",Erläuterungen!$F$36-W22,"")</f>
      </c>
      <c r="Q29" s="55">
        <f>IF(W23&lt;&gt;"",Erläuterungen!$F$36-W23,"")</f>
      </c>
      <c r="R29" s="55">
        <f>IF(W24&lt;&gt;"",Erläuterungen!$F$36-W24,"")</f>
      </c>
      <c r="S29" s="55">
        <f>IF(W25&lt;&gt;"",Erläuterungen!$F$36-W25,"")</f>
      </c>
      <c r="T29" s="55">
        <f>IF(W26&lt;&gt;"",Erläuterungen!$F$36-W26,"")</f>
      </c>
      <c r="U29" s="55">
        <f>IF(W27&lt;&gt;"",Erläuterungen!$F$36-W27,"")</f>
      </c>
      <c r="V29" s="55">
        <f>IF(W28&lt;&gt;"",Erläuterungen!$F$36-W28,"")</f>
      </c>
      <c r="W29" s="51"/>
      <c r="X29" s="30"/>
      <c r="Y29" s="30"/>
      <c r="Z29" s="30"/>
      <c r="AA29" s="52">
        <f t="shared" si="0"/>
      </c>
      <c r="AB29" s="53">
        <f t="shared" si="1"/>
      </c>
      <c r="AC29" s="54">
        <f t="shared" si="2"/>
      </c>
    </row>
    <row r="30" spans="1:29" ht="12.75">
      <c r="A30" s="59">
        <f>IF(Nutzwertanalyse!A31&lt;&gt;"",+Nutzwertanalyse!A31,"")</f>
      </c>
      <c r="B30" s="55">
        <f>IF(X8&lt;&gt;"",Erläuterungen!$F$36-X8,"")</f>
      </c>
      <c r="C30" s="55">
        <f>IF(X9&lt;&gt;"",Erläuterungen!$F$36-X9,"")</f>
      </c>
      <c r="D30" s="55">
        <f>IF(X10&lt;&gt;"",Erläuterungen!$F$36-X10,"")</f>
      </c>
      <c r="E30" s="55">
        <f>IF(X11&lt;&gt;"",Erläuterungen!$F$36-X11,"")</f>
      </c>
      <c r="F30" s="55">
        <f>IF(X12&lt;&gt;"",Erläuterungen!$F$36-X12,"")</f>
      </c>
      <c r="G30" s="55">
        <f>IF(X13&lt;&gt;"",Erläuterungen!$F$36-X13,"")</f>
      </c>
      <c r="H30" s="55">
        <f>IF(X14&lt;&gt;"",Erläuterungen!$F$36-X14,"")</f>
      </c>
      <c r="I30" s="55">
        <f>IF(X15&lt;&gt;"",Erläuterungen!$F$36-X15,"")</f>
      </c>
      <c r="J30" s="55">
        <f>IF(X16&lt;&gt;"",Erläuterungen!$F$36-X16,"")</f>
      </c>
      <c r="K30" s="55">
        <f>IF(X17&lt;&gt;"",Erläuterungen!$F$36-X17,"")</f>
      </c>
      <c r="L30" s="55">
        <f>IF(X18&lt;&gt;"",Erläuterungen!$F$36-X18,"")</f>
      </c>
      <c r="M30" s="55">
        <f>IF(X19&lt;&gt;"",Erläuterungen!$F$36-X19,"")</f>
      </c>
      <c r="N30" s="55">
        <f>IF(X20&lt;&gt;"",Erläuterungen!$F$36-X20,"")</f>
      </c>
      <c r="O30" s="55">
        <f>IF(X21&lt;&gt;"",Erläuterungen!$F$36-X21,"")</f>
      </c>
      <c r="P30" s="55">
        <f>IF(X22&lt;&gt;"",Erläuterungen!$F$36-X22,"")</f>
      </c>
      <c r="Q30" s="55">
        <f>IF(X23&lt;&gt;"",Erläuterungen!$F$36-X23,"")</f>
      </c>
      <c r="R30" s="55">
        <f>IF(X24&lt;&gt;"",Erläuterungen!$F$36-X24,"")</f>
      </c>
      <c r="S30" s="55">
        <f>IF(X25&lt;&gt;"",Erläuterungen!$F$36-X25,"")</f>
      </c>
      <c r="T30" s="55">
        <f>IF(X26&lt;&gt;"",Erläuterungen!$F$36-X26,"")</f>
      </c>
      <c r="U30" s="55">
        <f>IF(X27&lt;&gt;"",Erläuterungen!$F$36-X27,"")</f>
      </c>
      <c r="V30" s="55">
        <f>IF(X28&lt;&gt;"",Erläuterungen!$F$36-X28,"")</f>
      </c>
      <c r="W30" s="55">
        <f>IF(X29&lt;&gt;"",Erläuterungen!$F$36-X29,"")</f>
      </c>
      <c r="X30" s="51"/>
      <c r="Y30" s="30"/>
      <c r="Z30" s="30"/>
      <c r="AA30" s="52">
        <f t="shared" si="0"/>
      </c>
      <c r="AB30" s="53">
        <f t="shared" si="1"/>
      </c>
      <c r="AC30" s="54">
        <f t="shared" si="2"/>
      </c>
    </row>
    <row r="31" spans="1:29" ht="12.75">
      <c r="A31" s="59">
        <f>IF(Nutzwertanalyse!A32&lt;&gt;"",+Nutzwertanalyse!A32,"")</f>
      </c>
      <c r="B31" s="55">
        <f>IF(Y8&lt;&gt;"",Erläuterungen!$F$36-Y8,"")</f>
      </c>
      <c r="C31" s="55">
        <f>IF(Y9&lt;&gt;"",Erläuterungen!$F$36-Y9,"")</f>
      </c>
      <c r="D31" s="55">
        <f>IF(Y10&lt;&gt;"",Erläuterungen!$F$36-Y10,"")</f>
      </c>
      <c r="E31" s="55">
        <f>IF(Y11&lt;&gt;"",Erläuterungen!$F$36-Y11,"")</f>
      </c>
      <c r="F31" s="55">
        <f>IF(Y12&lt;&gt;"",Erläuterungen!$F$36-Y12,"")</f>
      </c>
      <c r="G31" s="55">
        <f>IF(Y13&lt;&gt;"",Erläuterungen!$F$36-Y13,"")</f>
      </c>
      <c r="H31" s="55">
        <f>IF(Y14&lt;&gt;"",Erläuterungen!$F$36-Y14,"")</f>
      </c>
      <c r="I31" s="55">
        <f>IF(Y15&lt;&gt;"",Erläuterungen!$F$36-Y15,"")</f>
      </c>
      <c r="J31" s="55">
        <f>IF(Y16&lt;&gt;"",Erläuterungen!$F$36-Y16,"")</f>
      </c>
      <c r="K31" s="55">
        <f>IF(Y17&lt;&gt;"",Erläuterungen!$F$36-Y17,"")</f>
      </c>
      <c r="L31" s="55">
        <f>IF(Y18&lt;&gt;"",Erläuterungen!$F$36-Y18,"")</f>
      </c>
      <c r="M31" s="55">
        <f>IF(Y19&lt;&gt;"",Erläuterungen!$F$36-Y19,"")</f>
      </c>
      <c r="N31" s="55">
        <f>IF(Y20&lt;&gt;"",Erläuterungen!$F$36-Y20,"")</f>
      </c>
      <c r="O31" s="55">
        <f>IF(Y21&lt;&gt;"",Erläuterungen!$F$36-Y21,"")</f>
      </c>
      <c r="P31" s="55">
        <f>IF(Y22&lt;&gt;"",Erläuterungen!$F$36-Y22,"")</f>
      </c>
      <c r="Q31" s="55">
        <f>IF(Y23&lt;&gt;"",Erläuterungen!$F$36-Y23,"")</f>
      </c>
      <c r="R31" s="55">
        <f>IF(Y24&lt;&gt;"",Erläuterungen!$F$36-Y24,"")</f>
      </c>
      <c r="S31" s="55">
        <f>IF(Y25&lt;&gt;"",Erläuterungen!$F$36-Y25,"")</f>
      </c>
      <c r="T31" s="55">
        <f>IF(Y26&lt;&gt;"",Erläuterungen!$F$36-Y26,"")</f>
      </c>
      <c r="U31" s="55">
        <f>IF(Y27&lt;&gt;"",Erläuterungen!$F$36-Y27,"")</f>
      </c>
      <c r="V31" s="55">
        <f>IF(Y28&lt;&gt;"",Erläuterungen!$F$36-Y28,"")</f>
      </c>
      <c r="W31" s="55">
        <f>IF(Y29&lt;&gt;"",Erläuterungen!$F$36-Y29,"")</f>
      </c>
      <c r="X31" s="55">
        <f>IF(Y30&lt;&gt;"",Erläuterungen!$F$36-Y30,"")</f>
      </c>
      <c r="Y31" s="51"/>
      <c r="Z31" s="30"/>
      <c r="AA31" s="52">
        <f t="shared" si="0"/>
      </c>
      <c r="AB31" s="53">
        <f t="shared" si="1"/>
      </c>
      <c r="AC31" s="54">
        <f t="shared" si="2"/>
      </c>
    </row>
    <row r="32" spans="1:29" ht="12.75">
      <c r="A32" s="60">
        <f>IF(Nutzwertanalyse!A33&lt;&gt;"",+Nutzwertanalyse!A33,"")</f>
      </c>
      <c r="B32" s="55">
        <f>IF(Z8&lt;&gt;"",Erläuterungen!$F$36-Z8,"")</f>
      </c>
      <c r="C32" s="55">
        <f>IF(Z9&lt;&gt;"",Erläuterungen!$F$36-Z9,"")</f>
      </c>
      <c r="D32" s="55">
        <f>IF(Z10&lt;&gt;"",Erläuterungen!$F$36-Z10,"")</f>
      </c>
      <c r="E32" s="55">
        <f>IF(Z11&lt;&gt;"",Erläuterungen!$F$36-Z11,"")</f>
      </c>
      <c r="F32" s="55">
        <f>IF(Z12&lt;&gt;"",Erläuterungen!$F$36-Z12,"")</f>
      </c>
      <c r="G32" s="55">
        <f>IF(Z13&lt;&gt;"",Erläuterungen!$F$36-Z13,"")</f>
      </c>
      <c r="H32" s="55">
        <f>IF(Z14&lt;&gt;"",Erläuterungen!$F$36-Z14,"")</f>
      </c>
      <c r="I32" s="55">
        <f>IF(Z15&lt;&gt;"",Erläuterungen!$F$36-Z15,"")</f>
      </c>
      <c r="J32" s="55">
        <f>IF(Z16&lt;&gt;"",Erläuterungen!$F$36-Z16,"")</f>
      </c>
      <c r="K32" s="55">
        <f>IF(Z17&lt;&gt;"",Erläuterungen!$F$36-Z17,"")</f>
      </c>
      <c r="L32" s="55">
        <f>IF(Z18&lt;&gt;"",Erläuterungen!$F$36-Z18,"")</f>
      </c>
      <c r="M32" s="55">
        <f>IF(Z19&lt;&gt;"",Erläuterungen!$F$36-Z19,"")</f>
      </c>
      <c r="N32" s="55">
        <f>IF(Z20&lt;&gt;"",Erläuterungen!$F$36-Z20,"")</f>
      </c>
      <c r="O32" s="55">
        <f>IF(Z21&lt;&gt;"",Erläuterungen!$F$36-Z21,"")</f>
      </c>
      <c r="P32" s="55">
        <f>IF(Z22&lt;&gt;"",Erläuterungen!$F$36-Z22,"")</f>
      </c>
      <c r="Q32" s="55">
        <f>IF(Z23&lt;&gt;"",Erläuterungen!$F$36-Z23,"")</f>
      </c>
      <c r="R32" s="55">
        <f>IF(Z24&lt;&gt;"",Erläuterungen!$F$36-Z24,"")</f>
      </c>
      <c r="S32" s="55">
        <f>IF(Z25&lt;&gt;"",Erläuterungen!$F$36-Z25,"")</f>
      </c>
      <c r="T32" s="55">
        <f>IF(Z26&lt;&gt;"",Erläuterungen!$F$36-Z26,"")</f>
      </c>
      <c r="U32" s="55">
        <f>IF(Z27&lt;&gt;"",Erläuterungen!$F$36-Z27,"")</f>
      </c>
      <c r="V32" s="55">
        <f>IF(Z28&lt;&gt;"",Erläuterungen!$F$36-Z28,"")</f>
      </c>
      <c r="W32" s="55">
        <f>IF(Z29&lt;&gt;"",Erläuterungen!$F$36-Z29,"")</f>
      </c>
      <c r="X32" s="55">
        <f>IF(Z30&lt;&gt;"",Erläuterungen!$F$36-Z30,"")</f>
      </c>
      <c r="Y32" s="55">
        <f>IF(Z31&lt;&gt;"",Erläuterungen!$F$36-Z31,"")</f>
      </c>
      <c r="Z32" s="51"/>
      <c r="AA32" s="52">
        <f t="shared" si="0"/>
      </c>
      <c r="AB32" s="53">
        <f t="shared" si="1"/>
      </c>
      <c r="AC32" s="54">
        <f t="shared" si="2"/>
      </c>
    </row>
    <row r="33" spans="1:29" ht="13.5" thickBot="1">
      <c r="A33" s="39"/>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56">
        <f>SUM(AA8:AA32)</f>
        <v>0</v>
      </c>
      <c r="AB33" s="57"/>
      <c r="AC33" s="58">
        <f>SUM(AC8:AC32)</f>
        <v>0</v>
      </c>
    </row>
    <row r="34" ht="13.5" thickTop="1"/>
  </sheetData>
  <sheetProtection password="B6D8" sheet="1" objects="1" scenarios="1" selectLockedCells="1"/>
  <mergeCells count="6">
    <mergeCell ref="A6:M6"/>
    <mergeCell ref="B1:AC1"/>
    <mergeCell ref="B2:AC2"/>
    <mergeCell ref="A4:M4"/>
    <mergeCell ref="A5:M5"/>
    <mergeCell ref="AA4:AC4"/>
  </mergeCells>
  <dataValidations count="1">
    <dataValidation type="decimal" allowBlank="1" showInputMessage="1" showErrorMessage="1" sqref="S24:Z24 C8:Z8 R23:Z23 Q22:Z22 P21:Z21 O20:Z20 N19:Z19 M18:Z18 L17:Z17 K16:Z16 J15:Z15 I14:Z14 H13:Z13 G12:Z12 F11:Z11 E10:Z10 D9:Z9 Z31 Y30:Z30 X29:Z29 W28:Z28 V27:Z27 U26:Z26 T25:Z25">
      <formula1>0</formula1>
      <formula2>$AC$5</formula2>
    </dataValidation>
  </dataValidations>
  <printOptions/>
  <pageMargins left="0.61" right="0.61" top="0.67" bottom="0.3937007874015748" header="0.3937007874015748" footer="0.1968503937007874"/>
  <pageSetup horizontalDpi="600" verticalDpi="600" orientation="landscape" paperSize="9" r:id="rId1"/>
  <headerFooter alignWithMargins="0">
    <oddHeader>&amp;LPaarvergleich</oddHeader>
    <oddFooter>&amp;L&amp;D&amp;CBlattschutz: Paarvergleich&amp;R&amp;P/&amp;N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Urs Bosshart</Manager>
  <Company>bosshart consulting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FMEA</dc:title>
  <dc:subject>bewährte Hilfsmittel</dc:subject>
  <dc:creator>bosshart consulting</dc:creator>
  <cp:keywords/>
  <dc:description>Blattschutz: FMEA</dc:description>
  <cp:lastModifiedBy>Elisabeth Bosshart</cp:lastModifiedBy>
  <cp:lastPrinted>2010-05-13T08:48:25Z</cp:lastPrinted>
  <dcterms:created xsi:type="dcterms:W3CDTF">2006-10-26T16:08:43Z</dcterms:created>
  <dcterms:modified xsi:type="dcterms:W3CDTF">2010-05-15T17:13:59Z</dcterms:modified>
  <cp:category/>
  <cp:version/>
  <cp:contentType/>
  <cp:contentStatus/>
</cp:coreProperties>
</file>